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sn\RW Med Serv\ATBTST\ST-plan 2024\"/>
    </mc:Choice>
  </mc:AlternateContent>
  <xr:revisionPtr revIDLastSave="0" documentId="13_ncr:1_{75393D36-B9D7-4C78-8289-6AD0D8D3D691}" xr6:coauthVersionLast="47" xr6:coauthVersionMax="47" xr10:uidLastSave="{00000000-0000-0000-0000-000000000000}"/>
  <bookViews>
    <workbookView xWindow="-110" yWindow="-110" windowWidth="19420" windowHeight="10300" xr2:uid="{35B5F42A-9E40-4E23-950A-A32936325D50}"/>
  </bookViews>
  <sheets>
    <sheet name="Pivot" sheetId="2" r:id="rId1"/>
    <sheet name="Rådata 2024" sheetId="1" r:id="rId2"/>
  </sheets>
  <definedNames>
    <definedName name="_xlnm._FilterDatabase" localSheetId="1" hidden="1">'Rådata 2024'!$A$1:$AM$358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2" i="1" l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11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2" i="1"/>
  <c r="AK358" i="1"/>
  <c r="AJ358" i="1"/>
  <c r="AI358" i="1"/>
  <c r="AH358" i="1"/>
  <c r="AG358" i="1"/>
  <c r="AF358" i="1"/>
  <c r="AE358" i="1"/>
  <c r="AD358" i="1"/>
  <c r="AK357" i="1"/>
  <c r="AJ357" i="1"/>
  <c r="AI357" i="1"/>
  <c r="AH357" i="1"/>
  <c r="AG357" i="1"/>
  <c r="AF357" i="1"/>
  <c r="AE357" i="1"/>
  <c r="AD357" i="1"/>
  <c r="AK356" i="1"/>
  <c r="AJ356" i="1"/>
  <c r="AI356" i="1"/>
  <c r="AH356" i="1"/>
  <c r="AG356" i="1"/>
  <c r="AF356" i="1"/>
  <c r="AE356" i="1"/>
  <c r="AD356" i="1"/>
  <c r="AK355" i="1"/>
  <c r="AJ355" i="1"/>
  <c r="AI355" i="1"/>
  <c r="AH355" i="1"/>
  <c r="AG355" i="1"/>
  <c r="AF355" i="1"/>
  <c r="AE355" i="1"/>
  <c r="AD355" i="1"/>
  <c r="AK354" i="1"/>
  <c r="AJ354" i="1"/>
  <c r="AI354" i="1"/>
  <c r="AH354" i="1"/>
  <c r="AG354" i="1"/>
  <c r="AF354" i="1"/>
  <c r="AE354" i="1"/>
  <c r="AD354" i="1"/>
  <c r="AK353" i="1"/>
  <c r="AJ353" i="1"/>
  <c r="AI353" i="1"/>
  <c r="AH353" i="1"/>
  <c r="AG353" i="1"/>
  <c r="AF353" i="1"/>
  <c r="AE353" i="1"/>
  <c r="AD353" i="1"/>
  <c r="AK352" i="1"/>
  <c r="AJ352" i="1"/>
  <c r="AI352" i="1"/>
  <c r="AH352" i="1"/>
  <c r="AG352" i="1"/>
  <c r="AF352" i="1"/>
  <c r="AE352" i="1"/>
  <c r="AD352" i="1"/>
  <c r="AK351" i="1"/>
  <c r="AJ351" i="1"/>
  <c r="AI351" i="1"/>
  <c r="AH351" i="1"/>
  <c r="AG351" i="1"/>
  <c r="AF351" i="1"/>
  <c r="AE351" i="1"/>
  <c r="AD351" i="1"/>
  <c r="AK350" i="1"/>
  <c r="AJ350" i="1"/>
  <c r="AI350" i="1"/>
  <c r="AH350" i="1"/>
  <c r="AG350" i="1"/>
  <c r="AF350" i="1"/>
  <c r="AE350" i="1"/>
  <c r="AD350" i="1"/>
  <c r="AK349" i="1"/>
  <c r="AJ349" i="1"/>
  <c r="AI349" i="1"/>
  <c r="AH349" i="1"/>
  <c r="AG349" i="1"/>
  <c r="AF349" i="1"/>
  <c r="AE349" i="1"/>
  <c r="AD349" i="1"/>
  <c r="AK348" i="1"/>
  <c r="AJ348" i="1"/>
  <c r="AI348" i="1"/>
  <c r="AH348" i="1"/>
  <c r="AG348" i="1"/>
  <c r="AF348" i="1"/>
  <c r="AE348" i="1"/>
  <c r="AD348" i="1"/>
  <c r="AK347" i="1"/>
  <c r="AJ347" i="1"/>
  <c r="AI347" i="1"/>
  <c r="AH347" i="1"/>
  <c r="AG347" i="1"/>
  <c r="AF347" i="1"/>
  <c r="AE347" i="1"/>
  <c r="AD347" i="1"/>
  <c r="AK346" i="1"/>
  <c r="AJ346" i="1"/>
  <c r="AI346" i="1"/>
  <c r="AH346" i="1"/>
  <c r="AG346" i="1"/>
  <c r="AF346" i="1"/>
  <c r="AE346" i="1"/>
  <c r="AD346" i="1"/>
  <c r="AK345" i="1"/>
  <c r="AJ345" i="1"/>
  <c r="AI345" i="1"/>
  <c r="AH345" i="1"/>
  <c r="AG345" i="1"/>
  <c r="AF345" i="1"/>
  <c r="AE345" i="1"/>
  <c r="AD345" i="1"/>
  <c r="AK344" i="1"/>
  <c r="AJ344" i="1"/>
  <c r="AI344" i="1"/>
  <c r="AH344" i="1"/>
  <c r="AG344" i="1"/>
  <c r="AF344" i="1"/>
  <c r="AE344" i="1"/>
  <c r="AD344" i="1"/>
  <c r="AK343" i="1"/>
  <c r="AJ343" i="1"/>
  <c r="AI343" i="1"/>
  <c r="AH343" i="1"/>
  <c r="AG343" i="1"/>
  <c r="AF343" i="1"/>
  <c r="AE343" i="1"/>
  <c r="AD343" i="1"/>
  <c r="AK342" i="1"/>
  <c r="AJ342" i="1"/>
  <c r="AI342" i="1"/>
  <c r="AH342" i="1"/>
  <c r="AG342" i="1"/>
  <c r="AF342" i="1"/>
  <c r="AE342" i="1"/>
  <c r="AD342" i="1"/>
  <c r="AK341" i="1"/>
  <c r="AJ341" i="1"/>
  <c r="AI341" i="1"/>
  <c r="AH341" i="1"/>
  <c r="AG341" i="1"/>
  <c r="AF341" i="1"/>
  <c r="AE341" i="1"/>
  <c r="AD341" i="1"/>
  <c r="AK340" i="1"/>
  <c r="AJ340" i="1"/>
  <c r="AI340" i="1"/>
  <c r="AH340" i="1"/>
  <c r="AG340" i="1"/>
  <c r="AF340" i="1"/>
  <c r="AE340" i="1"/>
  <c r="AD340" i="1"/>
  <c r="AK339" i="1"/>
  <c r="AJ339" i="1"/>
  <c r="AI339" i="1"/>
  <c r="AH339" i="1"/>
  <c r="AG339" i="1"/>
  <c r="AF339" i="1"/>
  <c r="AE339" i="1"/>
  <c r="AD339" i="1"/>
  <c r="AK338" i="1"/>
  <c r="AJ338" i="1"/>
  <c r="AI338" i="1"/>
  <c r="AH338" i="1"/>
  <c r="AG338" i="1"/>
  <c r="AF338" i="1"/>
  <c r="AE338" i="1"/>
  <c r="AD338" i="1"/>
  <c r="AK337" i="1"/>
  <c r="AJ337" i="1"/>
  <c r="AI337" i="1"/>
  <c r="AH337" i="1"/>
  <c r="AG337" i="1"/>
  <c r="AF337" i="1"/>
  <c r="AE337" i="1"/>
  <c r="AD337" i="1"/>
  <c r="AK336" i="1"/>
  <c r="AJ336" i="1"/>
  <c r="AI336" i="1"/>
  <c r="AH336" i="1"/>
  <c r="AG336" i="1"/>
  <c r="AF336" i="1"/>
  <c r="AE336" i="1"/>
  <c r="AD336" i="1"/>
  <c r="AK335" i="1"/>
  <c r="AJ335" i="1"/>
  <c r="AI335" i="1"/>
  <c r="AH335" i="1"/>
  <c r="AG335" i="1"/>
  <c r="AF335" i="1"/>
  <c r="AE335" i="1"/>
  <c r="AD335" i="1"/>
  <c r="AK334" i="1"/>
  <c r="AJ334" i="1"/>
  <c r="AI334" i="1"/>
  <c r="AH334" i="1"/>
  <c r="AG334" i="1"/>
  <c r="AF334" i="1"/>
  <c r="AE334" i="1"/>
  <c r="AD334" i="1"/>
  <c r="AK333" i="1"/>
  <c r="AJ333" i="1"/>
  <c r="AI333" i="1"/>
  <c r="AH333" i="1"/>
  <c r="AG333" i="1"/>
  <c r="AF333" i="1"/>
  <c r="AE333" i="1"/>
  <c r="AD333" i="1"/>
  <c r="AK332" i="1"/>
  <c r="AJ332" i="1"/>
  <c r="AI332" i="1"/>
  <c r="AH332" i="1"/>
  <c r="AG332" i="1"/>
  <c r="AF332" i="1"/>
  <c r="AE332" i="1"/>
  <c r="AD332" i="1"/>
  <c r="AK331" i="1"/>
  <c r="AJ331" i="1"/>
  <c r="AI331" i="1"/>
  <c r="AH331" i="1"/>
  <c r="AG331" i="1"/>
  <c r="AF331" i="1"/>
  <c r="AE331" i="1"/>
  <c r="AD331" i="1"/>
  <c r="AK330" i="1"/>
  <c r="AJ330" i="1"/>
  <c r="AI330" i="1"/>
  <c r="AH330" i="1"/>
  <c r="AG330" i="1"/>
  <c r="AF330" i="1"/>
  <c r="AE330" i="1"/>
  <c r="AD330" i="1"/>
  <c r="AK329" i="1"/>
  <c r="AJ329" i="1"/>
  <c r="AI329" i="1"/>
  <c r="AH329" i="1"/>
  <c r="AG329" i="1"/>
  <c r="AF329" i="1"/>
  <c r="AE329" i="1"/>
  <c r="AD329" i="1"/>
  <c r="AK328" i="1"/>
  <c r="AJ328" i="1"/>
  <c r="AI328" i="1"/>
  <c r="AH328" i="1"/>
  <c r="AG328" i="1"/>
  <c r="AF328" i="1"/>
  <c r="AE328" i="1"/>
  <c r="AD328" i="1"/>
  <c r="AK327" i="1"/>
  <c r="AJ327" i="1"/>
  <c r="AI327" i="1"/>
  <c r="AH327" i="1"/>
  <c r="AG327" i="1"/>
  <c r="AF327" i="1"/>
  <c r="AE327" i="1"/>
  <c r="AD327" i="1"/>
  <c r="AK326" i="1"/>
  <c r="AJ326" i="1"/>
  <c r="AI326" i="1"/>
  <c r="AH326" i="1"/>
  <c r="AG326" i="1"/>
  <c r="AF326" i="1"/>
  <c r="AE326" i="1"/>
  <c r="AD326" i="1"/>
  <c r="AK325" i="1"/>
  <c r="AJ325" i="1"/>
  <c r="AI325" i="1"/>
  <c r="AH325" i="1"/>
  <c r="AG325" i="1"/>
  <c r="AF325" i="1"/>
  <c r="AE325" i="1"/>
  <c r="AD325" i="1"/>
  <c r="AK324" i="1"/>
  <c r="AJ324" i="1"/>
  <c r="AI324" i="1"/>
  <c r="AH324" i="1"/>
  <c r="AG324" i="1"/>
  <c r="AF324" i="1"/>
  <c r="AE324" i="1"/>
  <c r="AD324" i="1"/>
  <c r="AK323" i="1"/>
  <c r="AJ323" i="1"/>
  <c r="AI323" i="1"/>
  <c r="AH323" i="1"/>
  <c r="AG323" i="1"/>
  <c r="AF323" i="1"/>
  <c r="AE323" i="1"/>
  <c r="AD323" i="1"/>
  <c r="AK322" i="1"/>
  <c r="AJ322" i="1"/>
  <c r="AI322" i="1"/>
  <c r="AH322" i="1"/>
  <c r="AG322" i="1"/>
  <c r="AF322" i="1"/>
  <c r="AE322" i="1"/>
  <c r="AD322" i="1"/>
  <c r="AK321" i="1"/>
  <c r="AJ321" i="1"/>
  <c r="AI321" i="1"/>
  <c r="AH321" i="1"/>
  <c r="AG321" i="1"/>
  <c r="AF321" i="1"/>
  <c r="AE321" i="1"/>
  <c r="AD321" i="1"/>
  <c r="AK320" i="1"/>
  <c r="AJ320" i="1"/>
  <c r="AI320" i="1"/>
  <c r="AH320" i="1"/>
  <c r="AG320" i="1"/>
  <c r="AF320" i="1"/>
  <c r="AE320" i="1"/>
  <c r="AD320" i="1"/>
  <c r="AK319" i="1"/>
  <c r="AJ319" i="1"/>
  <c r="AI319" i="1"/>
  <c r="AH319" i="1"/>
  <c r="AG319" i="1"/>
  <c r="AF319" i="1"/>
  <c r="AE319" i="1"/>
  <c r="AD319" i="1"/>
  <c r="AK318" i="1"/>
  <c r="AJ318" i="1"/>
  <c r="AI318" i="1"/>
  <c r="AH318" i="1"/>
  <c r="AG318" i="1"/>
  <c r="AF318" i="1"/>
  <c r="AE318" i="1"/>
  <c r="AD318" i="1"/>
  <c r="AK317" i="1"/>
  <c r="AJ317" i="1"/>
  <c r="AI317" i="1"/>
  <c r="AH317" i="1"/>
  <c r="AG317" i="1"/>
  <c r="AF317" i="1"/>
  <c r="AE317" i="1"/>
  <c r="AD317" i="1"/>
  <c r="AK316" i="1"/>
  <c r="AJ316" i="1"/>
  <c r="AI316" i="1"/>
  <c r="AH316" i="1"/>
  <c r="AG316" i="1"/>
  <c r="AF316" i="1"/>
  <c r="AE316" i="1"/>
  <c r="AD316" i="1"/>
  <c r="AK315" i="1"/>
  <c r="AJ315" i="1"/>
  <c r="AI315" i="1"/>
  <c r="AH315" i="1"/>
  <c r="AG315" i="1"/>
  <c r="AF315" i="1"/>
  <c r="AE315" i="1"/>
  <c r="AD315" i="1"/>
  <c r="AK314" i="1"/>
  <c r="AJ314" i="1"/>
  <c r="AI314" i="1"/>
  <c r="AH314" i="1"/>
  <c r="AG314" i="1"/>
  <c r="AF314" i="1"/>
  <c r="AE314" i="1"/>
  <c r="AD314" i="1"/>
  <c r="AK313" i="1"/>
  <c r="AJ313" i="1"/>
  <c r="AI313" i="1"/>
  <c r="AH313" i="1"/>
  <c r="AG313" i="1"/>
  <c r="AF313" i="1"/>
  <c r="AE313" i="1"/>
  <c r="AD313" i="1"/>
  <c r="AK312" i="1"/>
  <c r="AJ312" i="1"/>
  <c r="AI312" i="1"/>
  <c r="AH312" i="1"/>
  <c r="AG312" i="1"/>
  <c r="AF312" i="1"/>
  <c r="AE312" i="1"/>
  <c r="AD312" i="1"/>
  <c r="AK311" i="1"/>
  <c r="AJ311" i="1"/>
  <c r="AI311" i="1"/>
  <c r="AH311" i="1"/>
  <c r="AG311" i="1"/>
  <c r="AF311" i="1"/>
  <c r="AE311" i="1"/>
  <c r="AD311" i="1"/>
  <c r="AK310" i="1"/>
  <c r="AJ310" i="1"/>
  <c r="AI310" i="1"/>
  <c r="AH310" i="1"/>
  <c r="AG310" i="1"/>
  <c r="AF310" i="1"/>
  <c r="AE310" i="1"/>
  <c r="AD310" i="1"/>
  <c r="AK309" i="1"/>
  <c r="AJ309" i="1"/>
  <c r="AI309" i="1"/>
  <c r="AH309" i="1"/>
  <c r="AG309" i="1"/>
  <c r="AF309" i="1"/>
  <c r="AE309" i="1"/>
  <c r="AD309" i="1"/>
  <c r="AK308" i="1"/>
  <c r="AJ308" i="1"/>
  <c r="AI308" i="1"/>
  <c r="AH308" i="1"/>
  <c r="AG308" i="1"/>
  <c r="AF308" i="1"/>
  <c r="AE308" i="1"/>
  <c r="AD308" i="1"/>
  <c r="AK307" i="1"/>
  <c r="AJ307" i="1"/>
  <c r="AI307" i="1"/>
  <c r="AH307" i="1"/>
  <c r="AG307" i="1"/>
  <c r="AF307" i="1"/>
  <c r="AE307" i="1"/>
  <c r="AD307" i="1"/>
  <c r="AK306" i="1"/>
  <c r="AJ306" i="1"/>
  <c r="AI306" i="1"/>
  <c r="AH306" i="1"/>
  <c r="AG306" i="1"/>
  <c r="AF306" i="1"/>
  <c r="AE306" i="1"/>
  <c r="AD306" i="1"/>
  <c r="AK305" i="1"/>
  <c r="AJ305" i="1"/>
  <c r="AI305" i="1"/>
  <c r="AH305" i="1"/>
  <c r="AG305" i="1"/>
  <c r="AF305" i="1"/>
  <c r="AE305" i="1"/>
  <c r="AD305" i="1"/>
  <c r="AK304" i="1"/>
  <c r="AJ304" i="1"/>
  <c r="AI304" i="1"/>
  <c r="AH304" i="1"/>
  <c r="AG304" i="1"/>
  <c r="AF304" i="1"/>
  <c r="AE304" i="1"/>
  <c r="AD304" i="1"/>
  <c r="AK303" i="1"/>
  <c r="AJ303" i="1"/>
  <c r="AI303" i="1"/>
  <c r="AH303" i="1"/>
  <c r="AG303" i="1"/>
  <c r="AF303" i="1"/>
  <c r="AE303" i="1"/>
  <c r="AD303" i="1"/>
  <c r="AK302" i="1"/>
  <c r="AJ302" i="1"/>
  <c r="AI302" i="1"/>
  <c r="AH302" i="1"/>
  <c r="AG302" i="1"/>
  <c r="AF302" i="1"/>
  <c r="AE302" i="1"/>
  <c r="AD302" i="1"/>
  <c r="AK301" i="1"/>
  <c r="AJ301" i="1"/>
  <c r="AI301" i="1"/>
  <c r="AH301" i="1"/>
  <c r="AG301" i="1"/>
  <c r="AF301" i="1"/>
  <c r="AE301" i="1"/>
  <c r="AD301" i="1"/>
  <c r="AK300" i="1"/>
  <c r="AJ300" i="1"/>
  <c r="AI300" i="1"/>
  <c r="AH300" i="1"/>
  <c r="AG300" i="1"/>
  <c r="AF300" i="1"/>
  <c r="AE300" i="1"/>
  <c r="AD300" i="1"/>
  <c r="AK299" i="1"/>
  <c r="AJ299" i="1"/>
  <c r="AI299" i="1"/>
  <c r="AH299" i="1"/>
  <c r="AG299" i="1"/>
  <c r="AF299" i="1"/>
  <c r="AE299" i="1"/>
  <c r="AD299" i="1"/>
  <c r="AK298" i="1"/>
  <c r="AJ298" i="1"/>
  <c r="AI298" i="1"/>
  <c r="AH298" i="1"/>
  <c r="AG298" i="1"/>
  <c r="AF298" i="1"/>
  <c r="AE298" i="1"/>
  <c r="AD298" i="1"/>
  <c r="AK297" i="1"/>
  <c r="AJ297" i="1"/>
  <c r="AI297" i="1"/>
  <c r="AH297" i="1"/>
  <c r="AG297" i="1"/>
  <c r="AF297" i="1"/>
  <c r="AE297" i="1"/>
  <c r="AD297" i="1"/>
  <c r="AK296" i="1"/>
  <c r="AJ296" i="1"/>
  <c r="AI296" i="1"/>
  <c r="AH296" i="1"/>
  <c r="AG296" i="1"/>
  <c r="AF296" i="1"/>
  <c r="AE296" i="1"/>
  <c r="AD296" i="1"/>
  <c r="AK295" i="1"/>
  <c r="AJ295" i="1"/>
  <c r="AI295" i="1"/>
  <c r="AH295" i="1"/>
  <c r="AG295" i="1"/>
  <c r="AF295" i="1"/>
  <c r="AE295" i="1"/>
  <c r="AD295" i="1"/>
  <c r="AK294" i="1"/>
  <c r="AJ294" i="1"/>
  <c r="AI294" i="1"/>
  <c r="AH294" i="1"/>
  <c r="AG294" i="1"/>
  <c r="AF294" i="1"/>
  <c r="AE294" i="1"/>
  <c r="AD294" i="1"/>
  <c r="AK293" i="1"/>
  <c r="AJ293" i="1"/>
  <c r="AI293" i="1"/>
  <c r="AH293" i="1"/>
  <c r="AG293" i="1"/>
  <c r="AF293" i="1"/>
  <c r="AE293" i="1"/>
  <c r="AD293" i="1"/>
  <c r="AK292" i="1"/>
  <c r="AJ292" i="1"/>
  <c r="AI292" i="1"/>
  <c r="AH292" i="1"/>
  <c r="AG292" i="1"/>
  <c r="AF292" i="1"/>
  <c r="AE292" i="1"/>
  <c r="AD292" i="1"/>
  <c r="AK291" i="1"/>
  <c r="AJ291" i="1"/>
  <c r="AI291" i="1"/>
  <c r="AH291" i="1"/>
  <c r="AG291" i="1"/>
  <c r="AF291" i="1"/>
  <c r="AE291" i="1"/>
  <c r="AD291" i="1"/>
  <c r="AK290" i="1"/>
  <c r="AJ290" i="1"/>
  <c r="AI290" i="1"/>
  <c r="AH290" i="1"/>
  <c r="AG290" i="1"/>
  <c r="AF290" i="1"/>
  <c r="AE290" i="1"/>
  <c r="AD290" i="1"/>
  <c r="AK289" i="1"/>
  <c r="AJ289" i="1"/>
  <c r="AI289" i="1"/>
  <c r="AH289" i="1"/>
  <c r="AG289" i="1"/>
  <c r="AF289" i="1"/>
  <c r="AE289" i="1"/>
  <c r="AD289" i="1"/>
  <c r="AK288" i="1"/>
  <c r="AJ288" i="1"/>
  <c r="AI288" i="1"/>
  <c r="AH288" i="1"/>
  <c r="AG288" i="1"/>
  <c r="AF288" i="1"/>
  <c r="AE288" i="1"/>
  <c r="AD288" i="1"/>
  <c r="AK287" i="1"/>
  <c r="AJ287" i="1"/>
  <c r="AI287" i="1"/>
  <c r="AH287" i="1"/>
  <c r="AG287" i="1"/>
  <c r="AF287" i="1"/>
  <c r="AE287" i="1"/>
  <c r="AD287" i="1"/>
  <c r="AK286" i="1"/>
  <c r="AJ286" i="1"/>
  <c r="AI286" i="1"/>
  <c r="AH286" i="1"/>
  <c r="AG286" i="1"/>
  <c r="AF286" i="1"/>
  <c r="AE286" i="1"/>
  <c r="AD286" i="1"/>
  <c r="AK285" i="1"/>
  <c r="AJ285" i="1"/>
  <c r="AI285" i="1"/>
  <c r="AH285" i="1"/>
  <c r="AG285" i="1"/>
  <c r="AF285" i="1"/>
  <c r="AE285" i="1"/>
  <c r="AD285" i="1"/>
  <c r="AK284" i="1"/>
  <c r="AJ284" i="1"/>
  <c r="AI284" i="1"/>
  <c r="AH284" i="1"/>
  <c r="AG284" i="1"/>
  <c r="AF284" i="1"/>
  <c r="AE284" i="1"/>
  <c r="AD284" i="1"/>
  <c r="AK283" i="1"/>
  <c r="AJ283" i="1"/>
  <c r="AI283" i="1"/>
  <c r="AH283" i="1"/>
  <c r="AG283" i="1"/>
  <c r="AF283" i="1"/>
  <c r="AE283" i="1"/>
  <c r="AD283" i="1"/>
  <c r="AK282" i="1"/>
  <c r="AJ282" i="1"/>
  <c r="AI282" i="1"/>
  <c r="AH282" i="1"/>
  <c r="AG282" i="1"/>
  <c r="AF282" i="1"/>
  <c r="AE282" i="1"/>
  <c r="AD282" i="1"/>
  <c r="AK281" i="1"/>
  <c r="AJ281" i="1"/>
  <c r="AI281" i="1"/>
  <c r="AH281" i="1"/>
  <c r="AG281" i="1"/>
  <c r="AF281" i="1"/>
  <c r="AE281" i="1"/>
  <c r="AD281" i="1"/>
  <c r="AK280" i="1"/>
  <c r="AJ280" i="1"/>
  <c r="AI280" i="1"/>
  <c r="AH280" i="1"/>
  <c r="AG280" i="1"/>
  <c r="AF280" i="1"/>
  <c r="AE280" i="1"/>
  <c r="AD280" i="1"/>
  <c r="AK279" i="1"/>
  <c r="AJ279" i="1"/>
  <c r="AI279" i="1"/>
  <c r="AH279" i="1"/>
  <c r="AG279" i="1"/>
  <c r="AF279" i="1"/>
  <c r="AE279" i="1"/>
  <c r="AD279" i="1"/>
  <c r="AK278" i="1"/>
  <c r="AJ278" i="1"/>
  <c r="AI278" i="1"/>
  <c r="AH278" i="1"/>
  <c r="AG278" i="1"/>
  <c r="AF278" i="1"/>
  <c r="AE278" i="1"/>
  <c r="AD278" i="1"/>
  <c r="AK277" i="1"/>
  <c r="AJ277" i="1"/>
  <c r="AI277" i="1"/>
  <c r="AH277" i="1"/>
  <c r="AG277" i="1"/>
  <c r="AF277" i="1"/>
  <c r="AE277" i="1"/>
  <c r="AD277" i="1"/>
  <c r="AK276" i="1"/>
  <c r="AJ276" i="1"/>
  <c r="AI276" i="1"/>
  <c r="AH276" i="1"/>
  <c r="AG276" i="1"/>
  <c r="AF276" i="1"/>
  <c r="AE276" i="1"/>
  <c r="AD276" i="1"/>
  <c r="AK275" i="1"/>
  <c r="AJ275" i="1"/>
  <c r="AI275" i="1"/>
  <c r="AH275" i="1"/>
  <c r="AG275" i="1"/>
  <c r="AF275" i="1"/>
  <c r="AE275" i="1"/>
  <c r="AD275" i="1"/>
  <c r="AK274" i="1"/>
  <c r="AJ274" i="1"/>
  <c r="AI274" i="1"/>
  <c r="AH274" i="1"/>
  <c r="AG274" i="1"/>
  <c r="AF274" i="1"/>
  <c r="AE274" i="1"/>
  <c r="AD274" i="1"/>
  <c r="AK273" i="1"/>
  <c r="AJ273" i="1"/>
  <c r="AI273" i="1"/>
  <c r="AH273" i="1"/>
  <c r="AG273" i="1"/>
  <c r="AF273" i="1"/>
  <c r="AE273" i="1"/>
  <c r="AD273" i="1"/>
  <c r="AK272" i="1"/>
  <c r="AJ272" i="1"/>
  <c r="AI272" i="1"/>
  <c r="AH272" i="1"/>
  <c r="AG272" i="1"/>
  <c r="AF272" i="1"/>
  <c r="AE272" i="1"/>
  <c r="AD272" i="1"/>
  <c r="AK271" i="1"/>
  <c r="AJ271" i="1"/>
  <c r="AI271" i="1"/>
  <c r="AH271" i="1"/>
  <c r="AG271" i="1"/>
  <c r="AF271" i="1"/>
  <c r="AE271" i="1"/>
  <c r="AD271" i="1"/>
  <c r="AK270" i="1"/>
  <c r="AJ270" i="1"/>
  <c r="AI270" i="1"/>
  <c r="AH270" i="1"/>
  <c r="AG270" i="1"/>
  <c r="AF270" i="1"/>
  <c r="AE270" i="1"/>
  <c r="AD270" i="1"/>
  <c r="AK269" i="1"/>
  <c r="AJ269" i="1"/>
  <c r="AI269" i="1"/>
  <c r="AH269" i="1"/>
  <c r="AG269" i="1"/>
  <c r="AF269" i="1"/>
  <c r="AE269" i="1"/>
  <c r="AD269" i="1"/>
  <c r="AK268" i="1"/>
  <c r="AJ268" i="1"/>
  <c r="AI268" i="1"/>
  <c r="AH268" i="1"/>
  <c r="AG268" i="1"/>
  <c r="AF268" i="1"/>
  <c r="AE268" i="1"/>
  <c r="AD268" i="1"/>
  <c r="AK267" i="1"/>
  <c r="AJ267" i="1"/>
  <c r="AI267" i="1"/>
  <c r="AH267" i="1"/>
  <c r="AG267" i="1"/>
  <c r="AF267" i="1"/>
  <c r="AE267" i="1"/>
  <c r="AD267" i="1"/>
  <c r="AK266" i="1"/>
  <c r="AJ266" i="1"/>
  <c r="AI266" i="1"/>
  <c r="AH266" i="1"/>
  <c r="AG266" i="1"/>
  <c r="AF266" i="1"/>
  <c r="AE266" i="1"/>
  <c r="AD266" i="1"/>
  <c r="AK265" i="1"/>
  <c r="AJ265" i="1"/>
  <c r="AI265" i="1"/>
  <c r="AH265" i="1"/>
  <c r="AG265" i="1"/>
  <c r="AF265" i="1"/>
  <c r="AE265" i="1"/>
  <c r="AD265" i="1"/>
  <c r="AK264" i="1"/>
  <c r="AJ264" i="1"/>
  <c r="AI264" i="1"/>
  <c r="AH264" i="1"/>
  <c r="AG264" i="1"/>
  <c r="AF264" i="1"/>
  <c r="AE264" i="1"/>
  <c r="AD264" i="1"/>
  <c r="AK263" i="1"/>
  <c r="AJ263" i="1"/>
  <c r="AI263" i="1"/>
  <c r="AH263" i="1"/>
  <c r="AG263" i="1"/>
  <c r="AF263" i="1"/>
  <c r="AE263" i="1"/>
  <c r="AD263" i="1"/>
  <c r="AK262" i="1"/>
  <c r="AJ262" i="1"/>
  <c r="AI262" i="1"/>
  <c r="AH262" i="1"/>
  <c r="AG262" i="1"/>
  <c r="AF262" i="1"/>
  <c r="AE262" i="1"/>
  <c r="AD262" i="1"/>
  <c r="AK261" i="1"/>
  <c r="AJ261" i="1"/>
  <c r="AI261" i="1"/>
  <c r="AH261" i="1"/>
  <c r="AG261" i="1"/>
  <c r="AF261" i="1"/>
  <c r="AE261" i="1"/>
  <c r="AD261" i="1"/>
  <c r="AK260" i="1"/>
  <c r="AJ260" i="1"/>
  <c r="AI260" i="1"/>
  <c r="AH260" i="1"/>
  <c r="AG260" i="1"/>
  <c r="AF260" i="1"/>
  <c r="AE260" i="1"/>
  <c r="AD260" i="1"/>
  <c r="AK259" i="1"/>
  <c r="AJ259" i="1"/>
  <c r="AI259" i="1"/>
  <c r="AH259" i="1"/>
  <c r="AG259" i="1"/>
  <c r="AF259" i="1"/>
  <c r="AE259" i="1"/>
  <c r="AD259" i="1"/>
  <c r="AK258" i="1"/>
  <c r="AJ258" i="1"/>
  <c r="AI258" i="1"/>
  <c r="AH258" i="1"/>
  <c r="AG258" i="1"/>
  <c r="AF258" i="1"/>
  <c r="AE258" i="1"/>
  <c r="AD258" i="1"/>
  <c r="AK257" i="1"/>
  <c r="AJ257" i="1"/>
  <c r="AI257" i="1"/>
  <c r="AH257" i="1"/>
  <c r="AG257" i="1"/>
  <c r="AF257" i="1"/>
  <c r="AE257" i="1"/>
  <c r="AD257" i="1"/>
  <c r="AK256" i="1"/>
  <c r="AJ256" i="1"/>
  <c r="AI256" i="1"/>
  <c r="AH256" i="1"/>
  <c r="AG256" i="1"/>
  <c r="AF256" i="1"/>
  <c r="AE256" i="1"/>
  <c r="AD256" i="1"/>
  <c r="AK255" i="1"/>
  <c r="AJ255" i="1"/>
  <c r="AI255" i="1"/>
  <c r="AH255" i="1"/>
  <c r="AG255" i="1"/>
  <c r="AF255" i="1"/>
  <c r="AE255" i="1"/>
  <c r="AD255" i="1"/>
  <c r="AK254" i="1"/>
  <c r="AJ254" i="1"/>
  <c r="AI254" i="1"/>
  <c r="AH254" i="1"/>
  <c r="AG254" i="1"/>
  <c r="AF254" i="1"/>
  <c r="AE254" i="1"/>
  <c r="AD254" i="1"/>
  <c r="AK253" i="1"/>
  <c r="AJ253" i="1"/>
  <c r="AI253" i="1"/>
  <c r="AH253" i="1"/>
  <c r="AG253" i="1"/>
  <c r="AF253" i="1"/>
  <c r="AE253" i="1"/>
  <c r="AD253" i="1"/>
  <c r="AK252" i="1"/>
  <c r="AJ252" i="1"/>
  <c r="AI252" i="1"/>
  <c r="AH252" i="1"/>
  <c r="AG252" i="1"/>
  <c r="AF252" i="1"/>
  <c r="AE252" i="1"/>
  <c r="AD252" i="1"/>
  <c r="AK251" i="1"/>
  <c r="AJ251" i="1"/>
  <c r="AI251" i="1"/>
  <c r="AH251" i="1"/>
  <c r="AG251" i="1"/>
  <c r="AF251" i="1"/>
  <c r="AE251" i="1"/>
  <c r="AD251" i="1"/>
  <c r="AK250" i="1"/>
  <c r="AJ250" i="1"/>
  <c r="AI250" i="1"/>
  <c r="AH250" i="1"/>
  <c r="AG250" i="1"/>
  <c r="AF250" i="1"/>
  <c r="AE250" i="1"/>
  <c r="AD250" i="1"/>
  <c r="AK249" i="1"/>
  <c r="AJ249" i="1"/>
  <c r="AI249" i="1"/>
  <c r="AH249" i="1"/>
  <c r="AG249" i="1"/>
  <c r="AF249" i="1"/>
  <c r="AE249" i="1"/>
  <c r="AD249" i="1"/>
  <c r="AK248" i="1"/>
  <c r="AJ248" i="1"/>
  <c r="AI248" i="1"/>
  <c r="AH248" i="1"/>
  <c r="AG248" i="1"/>
  <c r="AF248" i="1"/>
  <c r="AE248" i="1"/>
  <c r="AD248" i="1"/>
  <c r="AK247" i="1"/>
  <c r="AJ247" i="1"/>
  <c r="AI247" i="1"/>
  <c r="AH247" i="1"/>
  <c r="AG247" i="1"/>
  <c r="AF247" i="1"/>
  <c r="AE247" i="1"/>
  <c r="AD247" i="1"/>
  <c r="AK246" i="1"/>
  <c r="AJ246" i="1"/>
  <c r="AI246" i="1"/>
  <c r="AH246" i="1"/>
  <c r="AG246" i="1"/>
  <c r="AF246" i="1"/>
  <c r="AE246" i="1"/>
  <c r="AD246" i="1"/>
  <c r="AK245" i="1"/>
  <c r="AJ245" i="1"/>
  <c r="AI245" i="1"/>
  <c r="AH245" i="1"/>
  <c r="AG245" i="1"/>
  <c r="AF245" i="1"/>
  <c r="AE245" i="1"/>
  <c r="AD245" i="1"/>
  <c r="AK244" i="1"/>
  <c r="AJ244" i="1"/>
  <c r="AI244" i="1"/>
  <c r="AH244" i="1"/>
  <c r="AG244" i="1"/>
  <c r="AF244" i="1"/>
  <c r="AE244" i="1"/>
  <c r="AD244" i="1"/>
  <c r="AK243" i="1"/>
  <c r="AJ243" i="1"/>
  <c r="AI243" i="1"/>
  <c r="AH243" i="1"/>
  <c r="AG243" i="1"/>
  <c r="AF243" i="1"/>
  <c r="AE243" i="1"/>
  <c r="AD243" i="1"/>
  <c r="AK242" i="1"/>
  <c r="AJ242" i="1"/>
  <c r="AI242" i="1"/>
  <c r="AH242" i="1"/>
  <c r="AG242" i="1"/>
  <c r="AF242" i="1"/>
  <c r="AE242" i="1"/>
  <c r="AD242" i="1"/>
  <c r="AK241" i="1"/>
  <c r="AJ241" i="1"/>
  <c r="AI241" i="1"/>
  <c r="AH241" i="1"/>
  <c r="AG241" i="1"/>
  <c r="AF241" i="1"/>
  <c r="AE241" i="1"/>
  <c r="AD241" i="1"/>
  <c r="AK240" i="1"/>
  <c r="AJ240" i="1"/>
  <c r="AI240" i="1"/>
  <c r="AH240" i="1"/>
  <c r="AG240" i="1"/>
  <c r="AF240" i="1"/>
  <c r="AE240" i="1"/>
  <c r="AD240" i="1"/>
  <c r="AK239" i="1"/>
  <c r="AJ239" i="1"/>
  <c r="AI239" i="1"/>
  <c r="AH239" i="1"/>
  <c r="AG239" i="1"/>
  <c r="AF239" i="1"/>
  <c r="AE239" i="1"/>
  <c r="AD239" i="1"/>
  <c r="AK238" i="1"/>
  <c r="AJ238" i="1"/>
  <c r="AI238" i="1"/>
  <c r="AH238" i="1"/>
  <c r="AG238" i="1"/>
  <c r="AF238" i="1"/>
  <c r="AE238" i="1"/>
  <c r="AD238" i="1"/>
  <c r="AK237" i="1"/>
  <c r="AJ237" i="1"/>
  <c r="AI237" i="1"/>
  <c r="AH237" i="1"/>
  <c r="AG237" i="1"/>
  <c r="AF237" i="1"/>
  <c r="AE237" i="1"/>
  <c r="AD237" i="1"/>
  <c r="AK236" i="1"/>
  <c r="AJ236" i="1"/>
  <c r="AI236" i="1"/>
  <c r="AH236" i="1"/>
  <c r="AG236" i="1"/>
  <c r="AF236" i="1"/>
  <c r="AE236" i="1"/>
  <c r="AD236" i="1"/>
  <c r="AK235" i="1"/>
  <c r="AJ235" i="1"/>
  <c r="AI235" i="1"/>
  <c r="AH235" i="1"/>
  <c r="AG235" i="1"/>
  <c r="AF235" i="1"/>
  <c r="AE235" i="1"/>
  <c r="AD235" i="1"/>
  <c r="AK234" i="1"/>
  <c r="AJ234" i="1"/>
  <c r="AI234" i="1"/>
  <c r="AH234" i="1"/>
  <c r="AG234" i="1"/>
  <c r="AF234" i="1"/>
  <c r="AE234" i="1"/>
  <c r="AD234" i="1"/>
  <c r="AK233" i="1"/>
  <c r="AJ233" i="1"/>
  <c r="AI233" i="1"/>
  <c r="AH233" i="1"/>
  <c r="AG233" i="1"/>
  <c r="AF233" i="1"/>
  <c r="AE233" i="1"/>
  <c r="AD233" i="1"/>
  <c r="AK232" i="1"/>
  <c r="AJ232" i="1"/>
  <c r="AI232" i="1"/>
  <c r="AH232" i="1"/>
  <c r="AG232" i="1"/>
  <c r="AF232" i="1"/>
  <c r="AE232" i="1"/>
  <c r="AD232" i="1"/>
  <c r="AK231" i="1"/>
  <c r="AJ231" i="1"/>
  <c r="AI231" i="1"/>
  <c r="AH231" i="1"/>
  <c r="AG231" i="1"/>
  <c r="AF231" i="1"/>
  <c r="AE231" i="1"/>
  <c r="AD231" i="1"/>
  <c r="AK230" i="1"/>
  <c r="AJ230" i="1"/>
  <c r="AI230" i="1"/>
  <c r="AH230" i="1"/>
  <c r="AG230" i="1"/>
  <c r="AF230" i="1"/>
  <c r="AE230" i="1"/>
  <c r="AD230" i="1"/>
  <c r="AK229" i="1"/>
  <c r="AJ229" i="1"/>
  <c r="AI229" i="1"/>
  <c r="AH229" i="1"/>
  <c r="AG229" i="1"/>
  <c r="AF229" i="1"/>
  <c r="AE229" i="1"/>
  <c r="AD229" i="1"/>
  <c r="AK228" i="1"/>
  <c r="AJ228" i="1"/>
  <c r="AI228" i="1"/>
  <c r="AH228" i="1"/>
  <c r="AG228" i="1"/>
  <c r="AF228" i="1"/>
  <c r="AE228" i="1"/>
  <c r="AD228" i="1"/>
  <c r="AK227" i="1"/>
  <c r="AJ227" i="1"/>
  <c r="AI227" i="1"/>
  <c r="AH227" i="1"/>
  <c r="AG227" i="1"/>
  <c r="AF227" i="1"/>
  <c r="AE227" i="1"/>
  <c r="AD227" i="1"/>
  <c r="AK226" i="1"/>
  <c r="AJ226" i="1"/>
  <c r="AI226" i="1"/>
  <c r="AH226" i="1"/>
  <c r="AG226" i="1"/>
  <c r="AF226" i="1"/>
  <c r="AE226" i="1"/>
  <c r="AD226" i="1"/>
  <c r="AK225" i="1"/>
  <c r="AJ225" i="1"/>
  <c r="AI225" i="1"/>
  <c r="AH225" i="1"/>
  <c r="AG225" i="1"/>
  <c r="AF225" i="1"/>
  <c r="AE225" i="1"/>
  <c r="AD225" i="1"/>
  <c r="AK224" i="1"/>
  <c r="AJ224" i="1"/>
  <c r="AI224" i="1"/>
  <c r="AH224" i="1"/>
  <c r="AG224" i="1"/>
  <c r="AF224" i="1"/>
  <c r="AE224" i="1"/>
  <c r="AD224" i="1"/>
  <c r="AK223" i="1"/>
  <c r="AJ223" i="1"/>
  <c r="AI223" i="1"/>
  <c r="AH223" i="1"/>
  <c r="AG223" i="1"/>
  <c r="AF223" i="1"/>
  <c r="AE223" i="1"/>
  <c r="AD223" i="1"/>
  <c r="AK222" i="1"/>
  <c r="AJ222" i="1"/>
  <c r="AI222" i="1"/>
  <c r="AH222" i="1"/>
  <c r="AG222" i="1"/>
  <c r="AF222" i="1"/>
  <c r="AE222" i="1"/>
  <c r="AD222" i="1"/>
  <c r="AK221" i="1"/>
  <c r="AJ221" i="1"/>
  <c r="AI221" i="1"/>
  <c r="AH221" i="1"/>
  <c r="AG221" i="1"/>
  <c r="AF221" i="1"/>
  <c r="AE221" i="1"/>
  <c r="AD221" i="1"/>
  <c r="AK220" i="1"/>
  <c r="AJ220" i="1"/>
  <c r="AI220" i="1"/>
  <c r="AH220" i="1"/>
  <c r="AG220" i="1"/>
  <c r="AF220" i="1"/>
  <c r="AE220" i="1"/>
  <c r="AD220" i="1"/>
  <c r="AK219" i="1"/>
  <c r="AJ219" i="1"/>
  <c r="AI219" i="1"/>
  <c r="AH219" i="1"/>
  <c r="AG219" i="1"/>
  <c r="AF219" i="1"/>
  <c r="AE219" i="1"/>
  <c r="AD219" i="1"/>
  <c r="AK218" i="1"/>
  <c r="AJ218" i="1"/>
  <c r="AI218" i="1"/>
  <c r="AH218" i="1"/>
  <c r="AG218" i="1"/>
  <c r="AF218" i="1"/>
  <c r="AE218" i="1"/>
  <c r="AD218" i="1"/>
  <c r="AK217" i="1"/>
  <c r="AJ217" i="1"/>
  <c r="AI217" i="1"/>
  <c r="AH217" i="1"/>
  <c r="AG217" i="1"/>
  <c r="AF217" i="1"/>
  <c r="AE217" i="1"/>
  <c r="AD217" i="1"/>
  <c r="AK216" i="1"/>
  <c r="AJ216" i="1"/>
  <c r="AI216" i="1"/>
  <c r="AH216" i="1"/>
  <c r="AG216" i="1"/>
  <c r="AF216" i="1"/>
  <c r="AE216" i="1"/>
  <c r="AD216" i="1"/>
  <c r="AK215" i="1"/>
  <c r="AJ215" i="1"/>
  <c r="AI215" i="1"/>
  <c r="AH215" i="1"/>
  <c r="AG215" i="1"/>
  <c r="AF215" i="1"/>
  <c r="AE215" i="1"/>
  <c r="AD215" i="1"/>
  <c r="AK214" i="1"/>
  <c r="AJ214" i="1"/>
  <c r="AI214" i="1"/>
  <c r="AH214" i="1"/>
  <c r="AG214" i="1"/>
  <c r="AF214" i="1"/>
  <c r="AE214" i="1"/>
  <c r="AD214" i="1"/>
  <c r="AK213" i="1"/>
  <c r="AJ213" i="1"/>
  <c r="AI213" i="1"/>
  <c r="AH213" i="1"/>
  <c r="AG213" i="1"/>
  <c r="AF213" i="1"/>
  <c r="AE213" i="1"/>
  <c r="AD213" i="1"/>
  <c r="AK212" i="1"/>
  <c r="AJ212" i="1"/>
  <c r="AI212" i="1"/>
  <c r="AH212" i="1"/>
  <c r="AG212" i="1"/>
  <c r="AF212" i="1"/>
  <c r="AE212" i="1"/>
  <c r="AD212" i="1"/>
  <c r="AK211" i="1"/>
  <c r="AJ211" i="1"/>
  <c r="AI211" i="1"/>
  <c r="AH211" i="1"/>
  <c r="AG211" i="1"/>
  <c r="AF211" i="1"/>
  <c r="AE211" i="1"/>
  <c r="AD211" i="1"/>
  <c r="AK210" i="1"/>
  <c r="AJ210" i="1"/>
  <c r="AI210" i="1"/>
  <c r="AH210" i="1"/>
  <c r="AG210" i="1"/>
  <c r="AF210" i="1"/>
  <c r="AE210" i="1"/>
  <c r="AD210" i="1"/>
  <c r="AK209" i="1"/>
  <c r="AJ209" i="1"/>
  <c r="AI209" i="1"/>
  <c r="AH209" i="1"/>
  <c r="AG209" i="1"/>
  <c r="AF209" i="1"/>
  <c r="AE209" i="1"/>
  <c r="AD209" i="1"/>
  <c r="AK208" i="1"/>
  <c r="AJ208" i="1"/>
  <c r="AI208" i="1"/>
  <c r="AH208" i="1"/>
  <c r="AG208" i="1"/>
  <c r="AF208" i="1"/>
  <c r="AE208" i="1"/>
  <c r="AD208" i="1"/>
  <c r="AK207" i="1"/>
  <c r="AJ207" i="1"/>
  <c r="AI207" i="1"/>
  <c r="AH207" i="1"/>
  <c r="AG207" i="1"/>
  <c r="AF207" i="1"/>
  <c r="AE207" i="1"/>
  <c r="AD207" i="1"/>
  <c r="AK206" i="1"/>
  <c r="AJ206" i="1"/>
  <c r="AI206" i="1"/>
  <c r="AH206" i="1"/>
  <c r="AG206" i="1"/>
  <c r="AF206" i="1"/>
  <c r="AE206" i="1"/>
  <c r="AD206" i="1"/>
  <c r="AK205" i="1"/>
  <c r="AJ205" i="1"/>
  <c r="AI205" i="1"/>
  <c r="AH205" i="1"/>
  <c r="AG205" i="1"/>
  <c r="AF205" i="1"/>
  <c r="AE205" i="1"/>
  <c r="AD205" i="1"/>
  <c r="AK204" i="1"/>
  <c r="AJ204" i="1"/>
  <c r="AI204" i="1"/>
  <c r="AH204" i="1"/>
  <c r="AG204" i="1"/>
  <c r="AF204" i="1"/>
  <c r="AE204" i="1"/>
  <c r="AD204" i="1"/>
  <c r="AK203" i="1"/>
  <c r="AJ203" i="1"/>
  <c r="AI203" i="1"/>
  <c r="AH203" i="1"/>
  <c r="AG203" i="1"/>
  <c r="AF203" i="1"/>
  <c r="AE203" i="1"/>
  <c r="AD203" i="1"/>
  <c r="AK202" i="1"/>
  <c r="AJ202" i="1"/>
  <c r="AI202" i="1"/>
  <c r="AH202" i="1"/>
  <c r="AG202" i="1"/>
  <c r="AF202" i="1"/>
  <c r="AE202" i="1"/>
  <c r="AD202" i="1"/>
  <c r="AK201" i="1"/>
  <c r="AJ201" i="1"/>
  <c r="AI201" i="1"/>
  <c r="AH201" i="1"/>
  <c r="AG201" i="1"/>
  <c r="AF201" i="1"/>
  <c r="AE201" i="1"/>
  <c r="AD201" i="1"/>
  <c r="AK200" i="1"/>
  <c r="AJ200" i="1"/>
  <c r="AI200" i="1"/>
  <c r="AH200" i="1"/>
  <c r="AG200" i="1"/>
  <c r="AF200" i="1"/>
  <c r="AE200" i="1"/>
  <c r="AD200" i="1"/>
  <c r="AK199" i="1"/>
  <c r="AJ199" i="1"/>
  <c r="AI199" i="1"/>
  <c r="AH199" i="1"/>
  <c r="AG199" i="1"/>
  <c r="AF199" i="1"/>
  <c r="AE199" i="1"/>
  <c r="AD199" i="1"/>
  <c r="AK198" i="1"/>
  <c r="AJ198" i="1"/>
  <c r="AI198" i="1"/>
  <c r="AH198" i="1"/>
  <c r="AG198" i="1"/>
  <c r="AF198" i="1"/>
  <c r="AE198" i="1"/>
  <c r="AD198" i="1"/>
  <c r="AK197" i="1"/>
  <c r="AJ197" i="1"/>
  <c r="AI197" i="1"/>
  <c r="AH197" i="1"/>
  <c r="AG197" i="1"/>
  <c r="AF197" i="1"/>
  <c r="AE197" i="1"/>
  <c r="AD197" i="1"/>
  <c r="AK196" i="1"/>
  <c r="AJ196" i="1"/>
  <c r="AI196" i="1"/>
  <c r="AH196" i="1"/>
  <c r="AG196" i="1"/>
  <c r="AF196" i="1"/>
  <c r="AE196" i="1"/>
  <c r="AD196" i="1"/>
  <c r="AK195" i="1"/>
  <c r="AJ195" i="1"/>
  <c r="AI195" i="1"/>
  <c r="AH195" i="1"/>
  <c r="AG195" i="1"/>
  <c r="AF195" i="1"/>
  <c r="AE195" i="1"/>
  <c r="AD195" i="1"/>
  <c r="AK194" i="1"/>
  <c r="AJ194" i="1"/>
  <c r="AI194" i="1"/>
  <c r="AH194" i="1"/>
  <c r="AG194" i="1"/>
  <c r="AF194" i="1"/>
  <c r="AE194" i="1"/>
  <c r="AD194" i="1"/>
  <c r="AK193" i="1"/>
  <c r="AJ193" i="1"/>
  <c r="AI193" i="1"/>
  <c r="AH193" i="1"/>
  <c r="AG193" i="1"/>
  <c r="AF193" i="1"/>
  <c r="AE193" i="1"/>
  <c r="AD193" i="1"/>
  <c r="AK192" i="1"/>
  <c r="AJ192" i="1"/>
  <c r="AI192" i="1"/>
  <c r="AH192" i="1"/>
  <c r="AG192" i="1"/>
  <c r="AF192" i="1"/>
  <c r="AE192" i="1"/>
  <c r="AD192" i="1"/>
  <c r="AK191" i="1"/>
  <c r="AJ191" i="1"/>
  <c r="AI191" i="1"/>
  <c r="AH191" i="1"/>
  <c r="AG191" i="1"/>
  <c r="AF191" i="1"/>
  <c r="AE191" i="1"/>
  <c r="AD191" i="1"/>
  <c r="AK190" i="1"/>
  <c r="AJ190" i="1"/>
  <c r="AI190" i="1"/>
  <c r="AH190" i="1"/>
  <c r="AG190" i="1"/>
  <c r="AF190" i="1"/>
  <c r="AE190" i="1"/>
  <c r="AD190" i="1"/>
  <c r="AK189" i="1"/>
  <c r="AJ189" i="1"/>
  <c r="AI189" i="1"/>
  <c r="AH189" i="1"/>
  <c r="AG189" i="1"/>
  <c r="AF189" i="1"/>
  <c r="AE189" i="1"/>
  <c r="AD189" i="1"/>
  <c r="AK188" i="1"/>
  <c r="AJ188" i="1"/>
  <c r="AI188" i="1"/>
  <c r="AH188" i="1"/>
  <c r="AG188" i="1"/>
  <c r="AF188" i="1"/>
  <c r="AE188" i="1"/>
  <c r="AD188" i="1"/>
  <c r="AK187" i="1"/>
  <c r="AJ187" i="1"/>
  <c r="AI187" i="1"/>
  <c r="AH187" i="1"/>
  <c r="AG187" i="1"/>
  <c r="AF187" i="1"/>
  <c r="AE187" i="1"/>
  <c r="AD187" i="1"/>
  <c r="AK186" i="1"/>
  <c r="AJ186" i="1"/>
  <c r="AI186" i="1"/>
  <c r="AH186" i="1"/>
  <c r="AG186" i="1"/>
  <c r="AF186" i="1"/>
  <c r="AE186" i="1"/>
  <c r="AD186" i="1"/>
  <c r="AK185" i="1"/>
  <c r="AJ185" i="1"/>
  <c r="AI185" i="1"/>
  <c r="AH185" i="1"/>
  <c r="AG185" i="1"/>
  <c r="AF185" i="1"/>
  <c r="AE185" i="1"/>
  <c r="AD185" i="1"/>
  <c r="AK184" i="1"/>
  <c r="AJ184" i="1"/>
  <c r="AI184" i="1"/>
  <c r="AH184" i="1"/>
  <c r="AG184" i="1"/>
  <c r="AF184" i="1"/>
  <c r="AE184" i="1"/>
  <c r="AD184" i="1"/>
  <c r="AK183" i="1"/>
  <c r="AJ183" i="1"/>
  <c r="AI183" i="1"/>
  <c r="AH183" i="1"/>
  <c r="AG183" i="1"/>
  <c r="AF183" i="1"/>
  <c r="AE183" i="1"/>
  <c r="AD183" i="1"/>
  <c r="AK182" i="1"/>
  <c r="AJ182" i="1"/>
  <c r="AI182" i="1"/>
  <c r="AH182" i="1"/>
  <c r="AG182" i="1"/>
  <c r="AF182" i="1"/>
  <c r="AE182" i="1"/>
  <c r="AD182" i="1"/>
  <c r="AK181" i="1"/>
  <c r="AJ181" i="1"/>
  <c r="AI181" i="1"/>
  <c r="AH181" i="1"/>
  <c r="AG181" i="1"/>
  <c r="AF181" i="1"/>
  <c r="AE181" i="1"/>
  <c r="AD181" i="1"/>
  <c r="AK180" i="1"/>
  <c r="AJ180" i="1"/>
  <c r="AI180" i="1"/>
  <c r="AH180" i="1"/>
  <c r="AG180" i="1"/>
  <c r="AF180" i="1"/>
  <c r="AE180" i="1"/>
  <c r="AD180" i="1"/>
  <c r="AK179" i="1"/>
  <c r="AJ179" i="1"/>
  <c r="AI179" i="1"/>
  <c r="AH179" i="1"/>
  <c r="AG179" i="1"/>
  <c r="AF179" i="1"/>
  <c r="AE179" i="1"/>
  <c r="AD179" i="1"/>
  <c r="AK178" i="1"/>
  <c r="AJ178" i="1"/>
  <c r="AI178" i="1"/>
  <c r="AH178" i="1"/>
  <c r="AG178" i="1"/>
  <c r="AF178" i="1"/>
  <c r="AE178" i="1"/>
  <c r="AD178" i="1"/>
  <c r="AK177" i="1"/>
  <c r="AJ177" i="1"/>
  <c r="AI177" i="1"/>
  <c r="AH177" i="1"/>
  <c r="AG177" i="1"/>
  <c r="AF177" i="1"/>
  <c r="AE177" i="1"/>
  <c r="AD177" i="1"/>
  <c r="AK176" i="1"/>
  <c r="AJ176" i="1"/>
  <c r="AI176" i="1"/>
  <c r="AH176" i="1"/>
  <c r="AG176" i="1"/>
  <c r="AF176" i="1"/>
  <c r="AE176" i="1"/>
  <c r="AD176" i="1"/>
  <c r="AK175" i="1"/>
  <c r="AJ175" i="1"/>
  <c r="AI175" i="1"/>
  <c r="AH175" i="1"/>
  <c r="AG175" i="1"/>
  <c r="AF175" i="1"/>
  <c r="AE175" i="1"/>
  <c r="AD175" i="1"/>
  <c r="AK174" i="1"/>
  <c r="AJ174" i="1"/>
  <c r="AI174" i="1"/>
  <c r="AH174" i="1"/>
  <c r="AG174" i="1"/>
  <c r="AF174" i="1"/>
  <c r="AE174" i="1"/>
  <c r="AD174" i="1"/>
  <c r="AK173" i="1"/>
  <c r="AJ173" i="1"/>
  <c r="AI173" i="1"/>
  <c r="AH173" i="1"/>
  <c r="AG173" i="1"/>
  <c r="AF173" i="1"/>
  <c r="AE173" i="1"/>
  <c r="AD173" i="1"/>
  <c r="AK172" i="1"/>
  <c r="AJ172" i="1"/>
  <c r="AI172" i="1"/>
  <c r="AH172" i="1"/>
  <c r="AG172" i="1"/>
  <c r="AF172" i="1"/>
  <c r="AE172" i="1"/>
  <c r="AD172" i="1"/>
  <c r="AK171" i="1"/>
  <c r="AJ171" i="1"/>
  <c r="AI171" i="1"/>
  <c r="AH171" i="1"/>
  <c r="AG171" i="1"/>
  <c r="AF171" i="1"/>
  <c r="AE171" i="1"/>
  <c r="AD171" i="1"/>
  <c r="AK170" i="1"/>
  <c r="AJ170" i="1"/>
  <c r="AI170" i="1"/>
  <c r="AH170" i="1"/>
  <c r="AG170" i="1"/>
  <c r="AF170" i="1"/>
  <c r="AE170" i="1"/>
  <c r="AD170" i="1"/>
  <c r="AK169" i="1"/>
  <c r="AJ169" i="1"/>
  <c r="AI169" i="1"/>
  <c r="AH169" i="1"/>
  <c r="AG169" i="1"/>
  <c r="AF169" i="1"/>
  <c r="AE169" i="1"/>
  <c r="AD169" i="1"/>
  <c r="AK168" i="1"/>
  <c r="AJ168" i="1"/>
  <c r="AI168" i="1"/>
  <c r="AH168" i="1"/>
  <c r="AG168" i="1"/>
  <c r="AF168" i="1"/>
  <c r="AE168" i="1"/>
  <c r="AD168" i="1"/>
  <c r="AK167" i="1"/>
  <c r="AJ167" i="1"/>
  <c r="AI167" i="1"/>
  <c r="AH167" i="1"/>
  <c r="AG167" i="1"/>
  <c r="AF167" i="1"/>
  <c r="AE167" i="1"/>
  <c r="AD167" i="1"/>
  <c r="AK166" i="1"/>
  <c r="AJ166" i="1"/>
  <c r="AI166" i="1"/>
  <c r="AH166" i="1"/>
  <c r="AG166" i="1"/>
  <c r="AF166" i="1"/>
  <c r="AE166" i="1"/>
  <c r="AD166" i="1"/>
  <c r="AK165" i="1"/>
  <c r="AJ165" i="1"/>
  <c r="AI165" i="1"/>
  <c r="AH165" i="1"/>
  <c r="AG165" i="1"/>
  <c r="AF165" i="1"/>
  <c r="AE165" i="1"/>
  <c r="AD165" i="1"/>
  <c r="AK164" i="1"/>
  <c r="AJ164" i="1"/>
  <c r="AI164" i="1"/>
  <c r="AH164" i="1"/>
  <c r="AG164" i="1"/>
  <c r="AF164" i="1"/>
  <c r="AE164" i="1"/>
  <c r="AD164" i="1"/>
  <c r="AK163" i="1"/>
  <c r="AJ163" i="1"/>
  <c r="AI163" i="1"/>
  <c r="AH163" i="1"/>
  <c r="AG163" i="1"/>
  <c r="AF163" i="1"/>
  <c r="AE163" i="1"/>
  <c r="AD163" i="1"/>
  <c r="AK162" i="1"/>
  <c r="AJ162" i="1"/>
  <c r="AI162" i="1"/>
  <c r="AH162" i="1"/>
  <c r="AG162" i="1"/>
  <c r="AF162" i="1"/>
  <c r="AE162" i="1"/>
  <c r="AD162" i="1"/>
  <c r="AK161" i="1"/>
  <c r="AJ161" i="1"/>
  <c r="AI161" i="1"/>
  <c r="AH161" i="1"/>
  <c r="AG161" i="1"/>
  <c r="AF161" i="1"/>
  <c r="AE161" i="1"/>
  <c r="AD161" i="1"/>
  <c r="AK160" i="1"/>
  <c r="AJ160" i="1"/>
  <c r="AI160" i="1"/>
  <c r="AH160" i="1"/>
  <c r="AG160" i="1"/>
  <c r="AF160" i="1"/>
  <c r="AE160" i="1"/>
  <c r="AD160" i="1"/>
  <c r="AK159" i="1"/>
  <c r="AJ159" i="1"/>
  <c r="AI159" i="1"/>
  <c r="AH159" i="1"/>
  <c r="AG159" i="1"/>
  <c r="AF159" i="1"/>
  <c r="AE159" i="1"/>
  <c r="AD159" i="1"/>
  <c r="AK158" i="1"/>
  <c r="AJ158" i="1"/>
  <c r="AI158" i="1"/>
  <c r="AH158" i="1"/>
  <c r="AG158" i="1"/>
  <c r="AF158" i="1"/>
  <c r="AE158" i="1"/>
  <c r="AD158" i="1"/>
  <c r="AK157" i="1"/>
  <c r="AJ157" i="1"/>
  <c r="AI157" i="1"/>
  <c r="AH157" i="1"/>
  <c r="AG157" i="1"/>
  <c r="AF157" i="1"/>
  <c r="AE157" i="1"/>
  <c r="AD157" i="1"/>
  <c r="AK156" i="1"/>
  <c r="AJ156" i="1"/>
  <c r="AI156" i="1"/>
  <c r="AH156" i="1"/>
  <c r="AG156" i="1"/>
  <c r="AF156" i="1"/>
  <c r="AE156" i="1"/>
  <c r="AD156" i="1"/>
  <c r="AK155" i="1"/>
  <c r="AJ155" i="1"/>
  <c r="AI155" i="1"/>
  <c r="AH155" i="1"/>
  <c r="AG155" i="1"/>
  <c r="AF155" i="1"/>
  <c r="AE155" i="1"/>
  <c r="AD155" i="1"/>
  <c r="AK154" i="1"/>
  <c r="AJ154" i="1"/>
  <c r="AI154" i="1"/>
  <c r="AH154" i="1"/>
  <c r="AG154" i="1"/>
  <c r="AF154" i="1"/>
  <c r="AE154" i="1"/>
  <c r="AD154" i="1"/>
  <c r="AK153" i="1"/>
  <c r="AJ153" i="1"/>
  <c r="AI153" i="1"/>
  <c r="AH153" i="1"/>
  <c r="AG153" i="1"/>
  <c r="AF153" i="1"/>
  <c r="AE153" i="1"/>
  <c r="AD153" i="1"/>
  <c r="AK152" i="1"/>
  <c r="AJ152" i="1"/>
  <c r="AI152" i="1"/>
  <c r="AH152" i="1"/>
  <c r="AG152" i="1"/>
  <c r="AF152" i="1"/>
  <c r="AE152" i="1"/>
  <c r="AD152" i="1"/>
  <c r="AK151" i="1"/>
  <c r="AJ151" i="1"/>
  <c r="AI151" i="1"/>
  <c r="AH151" i="1"/>
  <c r="AG151" i="1"/>
  <c r="AF151" i="1"/>
  <c r="AE151" i="1"/>
  <c r="AD151" i="1"/>
  <c r="AK150" i="1"/>
  <c r="AJ150" i="1"/>
  <c r="AI150" i="1"/>
  <c r="AH150" i="1"/>
  <c r="AG150" i="1"/>
  <c r="AF150" i="1"/>
  <c r="AE150" i="1"/>
  <c r="AD150" i="1"/>
  <c r="AK149" i="1"/>
  <c r="AJ149" i="1"/>
  <c r="AI149" i="1"/>
  <c r="AH149" i="1"/>
  <c r="AG149" i="1"/>
  <c r="AF149" i="1"/>
  <c r="AE149" i="1"/>
  <c r="AD149" i="1"/>
  <c r="AK148" i="1"/>
  <c r="AJ148" i="1"/>
  <c r="AI148" i="1"/>
  <c r="AH148" i="1"/>
  <c r="AG148" i="1"/>
  <c r="AF148" i="1"/>
  <c r="AE148" i="1"/>
  <c r="AD148" i="1"/>
  <c r="AK147" i="1"/>
  <c r="AJ147" i="1"/>
  <c r="AI147" i="1"/>
  <c r="AH147" i="1"/>
  <c r="AG147" i="1"/>
  <c r="AF147" i="1"/>
  <c r="AE147" i="1"/>
  <c r="AD147" i="1"/>
  <c r="AK146" i="1"/>
  <c r="AJ146" i="1"/>
  <c r="AI146" i="1"/>
  <c r="AH146" i="1"/>
  <c r="AG146" i="1"/>
  <c r="AF146" i="1"/>
  <c r="AE146" i="1"/>
  <c r="AD146" i="1"/>
  <c r="AK145" i="1"/>
  <c r="AJ145" i="1"/>
  <c r="AI145" i="1"/>
  <c r="AH145" i="1"/>
  <c r="AG145" i="1"/>
  <c r="AF145" i="1"/>
  <c r="AE145" i="1"/>
  <c r="AD145" i="1"/>
  <c r="AK144" i="1"/>
  <c r="AJ144" i="1"/>
  <c r="AI144" i="1"/>
  <c r="AH144" i="1"/>
  <c r="AG144" i="1"/>
  <c r="AF144" i="1"/>
  <c r="AE144" i="1"/>
  <c r="AD144" i="1"/>
  <c r="AK143" i="1"/>
  <c r="AJ143" i="1"/>
  <c r="AI143" i="1"/>
  <c r="AH143" i="1"/>
  <c r="AG143" i="1"/>
  <c r="AF143" i="1"/>
  <c r="AE143" i="1"/>
  <c r="AD143" i="1"/>
  <c r="AK142" i="1"/>
  <c r="AJ142" i="1"/>
  <c r="AI142" i="1"/>
  <c r="AH142" i="1"/>
  <c r="AG142" i="1"/>
  <c r="AF142" i="1"/>
  <c r="AE142" i="1"/>
  <c r="AD142" i="1"/>
  <c r="AK141" i="1"/>
  <c r="AJ141" i="1"/>
  <c r="AI141" i="1"/>
  <c r="AH141" i="1"/>
  <c r="AG141" i="1"/>
  <c r="AF141" i="1"/>
  <c r="AE141" i="1"/>
  <c r="AD141" i="1"/>
  <c r="AK140" i="1"/>
  <c r="AJ140" i="1"/>
  <c r="AI140" i="1"/>
  <c r="AH140" i="1"/>
  <c r="AG140" i="1"/>
  <c r="AF140" i="1"/>
  <c r="AE140" i="1"/>
  <c r="AD140" i="1"/>
  <c r="AK139" i="1"/>
  <c r="AJ139" i="1"/>
  <c r="AI139" i="1"/>
  <c r="AH139" i="1"/>
  <c r="AG139" i="1"/>
  <c r="AF139" i="1"/>
  <c r="AE139" i="1"/>
  <c r="AD139" i="1"/>
  <c r="AK138" i="1"/>
  <c r="AJ138" i="1"/>
  <c r="AI138" i="1"/>
  <c r="AH138" i="1"/>
  <c r="AG138" i="1"/>
  <c r="AF138" i="1"/>
  <c r="AE138" i="1"/>
  <c r="AD138" i="1"/>
  <c r="AK137" i="1"/>
  <c r="AJ137" i="1"/>
  <c r="AI137" i="1"/>
  <c r="AH137" i="1"/>
  <c r="AG137" i="1"/>
  <c r="AF137" i="1"/>
  <c r="AE137" i="1"/>
  <c r="AD137" i="1"/>
  <c r="AK136" i="1"/>
  <c r="AJ136" i="1"/>
  <c r="AI136" i="1"/>
  <c r="AH136" i="1"/>
  <c r="AG136" i="1"/>
  <c r="AF136" i="1"/>
  <c r="AE136" i="1"/>
  <c r="AD136" i="1"/>
  <c r="AK135" i="1"/>
  <c r="AJ135" i="1"/>
  <c r="AI135" i="1"/>
  <c r="AH135" i="1"/>
  <c r="AG135" i="1"/>
  <c r="AF135" i="1"/>
  <c r="AE135" i="1"/>
  <c r="AD135" i="1"/>
  <c r="AK134" i="1"/>
  <c r="AJ134" i="1"/>
  <c r="AI134" i="1"/>
  <c r="AH134" i="1"/>
  <c r="AG134" i="1"/>
  <c r="AF134" i="1"/>
  <c r="AE134" i="1"/>
  <c r="AD134" i="1"/>
  <c r="AK133" i="1"/>
  <c r="AJ133" i="1"/>
  <c r="AI133" i="1"/>
  <c r="AH133" i="1"/>
  <c r="AG133" i="1"/>
  <c r="AF133" i="1"/>
  <c r="AE133" i="1"/>
  <c r="AD133" i="1"/>
  <c r="AK132" i="1"/>
  <c r="AJ132" i="1"/>
  <c r="AI132" i="1"/>
  <c r="AH132" i="1"/>
  <c r="AG132" i="1"/>
  <c r="AF132" i="1"/>
  <c r="AE132" i="1"/>
  <c r="AD132" i="1"/>
  <c r="AK131" i="1"/>
  <c r="AJ131" i="1"/>
  <c r="AI131" i="1"/>
  <c r="AH131" i="1"/>
  <c r="AG131" i="1"/>
  <c r="AF131" i="1"/>
  <c r="AE131" i="1"/>
  <c r="AD131" i="1"/>
  <c r="AK130" i="1"/>
  <c r="AJ130" i="1"/>
  <c r="AI130" i="1"/>
  <c r="AH130" i="1"/>
  <c r="AG130" i="1"/>
  <c r="AF130" i="1"/>
  <c r="AE130" i="1"/>
  <c r="AD130" i="1"/>
  <c r="AK129" i="1"/>
  <c r="AJ129" i="1"/>
  <c r="AI129" i="1"/>
  <c r="AH129" i="1"/>
  <c r="AG129" i="1"/>
  <c r="AF129" i="1"/>
  <c r="AE129" i="1"/>
  <c r="AD129" i="1"/>
  <c r="AK128" i="1"/>
  <c r="AJ128" i="1"/>
  <c r="AI128" i="1"/>
  <c r="AH128" i="1"/>
  <c r="AG128" i="1"/>
  <c r="AF128" i="1"/>
  <c r="AE128" i="1"/>
  <c r="AD128" i="1"/>
  <c r="AK127" i="1"/>
  <c r="AJ127" i="1"/>
  <c r="AI127" i="1"/>
  <c r="AH127" i="1"/>
  <c r="AG127" i="1"/>
  <c r="AF127" i="1"/>
  <c r="AE127" i="1"/>
  <c r="AD127" i="1"/>
  <c r="AK126" i="1"/>
  <c r="AJ126" i="1"/>
  <c r="AI126" i="1"/>
  <c r="AH126" i="1"/>
  <c r="AG126" i="1"/>
  <c r="AF126" i="1"/>
  <c r="AE126" i="1"/>
  <c r="AD126" i="1"/>
  <c r="AK125" i="1"/>
  <c r="AJ125" i="1"/>
  <c r="AI125" i="1"/>
  <c r="AH125" i="1"/>
  <c r="AG125" i="1"/>
  <c r="AF125" i="1"/>
  <c r="AE125" i="1"/>
  <c r="AD125" i="1"/>
  <c r="AK124" i="1"/>
  <c r="AJ124" i="1"/>
  <c r="AI124" i="1"/>
  <c r="AH124" i="1"/>
  <c r="AG124" i="1"/>
  <c r="AF124" i="1"/>
  <c r="AE124" i="1"/>
  <c r="AD124" i="1"/>
  <c r="AK123" i="1"/>
  <c r="AJ123" i="1"/>
  <c r="AI123" i="1"/>
  <c r="AH123" i="1"/>
  <c r="AG123" i="1"/>
  <c r="AF123" i="1"/>
  <c r="AE123" i="1"/>
  <c r="AD123" i="1"/>
  <c r="AK122" i="1"/>
  <c r="AJ122" i="1"/>
  <c r="AI122" i="1"/>
  <c r="AH122" i="1"/>
  <c r="AG122" i="1"/>
  <c r="AF122" i="1"/>
  <c r="AE122" i="1"/>
  <c r="AD122" i="1"/>
  <c r="AK121" i="1"/>
  <c r="AJ121" i="1"/>
  <c r="AI121" i="1"/>
  <c r="AH121" i="1"/>
  <c r="AG121" i="1"/>
  <c r="AF121" i="1"/>
  <c r="AE121" i="1"/>
  <c r="AD121" i="1"/>
  <c r="AK120" i="1"/>
  <c r="AJ120" i="1"/>
  <c r="AI120" i="1"/>
  <c r="AH120" i="1"/>
  <c r="AG120" i="1"/>
  <c r="AF120" i="1"/>
  <c r="AE120" i="1"/>
  <c r="AD120" i="1"/>
  <c r="AK119" i="1"/>
  <c r="AJ119" i="1"/>
  <c r="AI119" i="1"/>
  <c r="AH119" i="1"/>
  <c r="AG119" i="1"/>
  <c r="AF119" i="1"/>
  <c r="AE119" i="1"/>
  <c r="AD119" i="1"/>
  <c r="AK118" i="1"/>
  <c r="AJ118" i="1"/>
  <c r="AI118" i="1"/>
  <c r="AH118" i="1"/>
  <c r="AG118" i="1"/>
  <c r="AF118" i="1"/>
  <c r="AE118" i="1"/>
  <c r="AD118" i="1"/>
  <c r="AK117" i="1"/>
  <c r="AJ117" i="1"/>
  <c r="AI117" i="1"/>
  <c r="AH117" i="1"/>
  <c r="AG117" i="1"/>
  <c r="AF117" i="1"/>
  <c r="AE117" i="1"/>
  <c r="AD117" i="1"/>
  <c r="AK116" i="1"/>
  <c r="AJ116" i="1"/>
  <c r="AI116" i="1"/>
  <c r="AH116" i="1"/>
  <c r="AG116" i="1"/>
  <c r="AF116" i="1"/>
  <c r="AE116" i="1"/>
  <c r="AD116" i="1"/>
  <c r="AK115" i="1"/>
  <c r="AJ115" i="1"/>
  <c r="AI115" i="1"/>
  <c r="AH115" i="1"/>
  <c r="AG115" i="1"/>
  <c r="AF115" i="1"/>
  <c r="AE115" i="1"/>
  <c r="AD115" i="1"/>
  <c r="AK114" i="1"/>
  <c r="AJ114" i="1"/>
  <c r="AI114" i="1"/>
  <c r="AH114" i="1"/>
  <c r="AG114" i="1"/>
  <c r="AF114" i="1"/>
  <c r="AE114" i="1"/>
  <c r="AD114" i="1"/>
  <c r="AK113" i="1"/>
  <c r="AJ113" i="1"/>
  <c r="AI113" i="1"/>
  <c r="AH113" i="1"/>
  <c r="AG113" i="1"/>
  <c r="AF113" i="1"/>
  <c r="AE113" i="1"/>
  <c r="AD113" i="1"/>
  <c r="AK112" i="1"/>
  <c r="AJ112" i="1"/>
  <c r="AI112" i="1"/>
  <c r="AH112" i="1"/>
  <c r="AG112" i="1"/>
  <c r="AF112" i="1"/>
  <c r="AE112" i="1"/>
  <c r="AD112" i="1"/>
  <c r="AK111" i="1"/>
  <c r="AJ111" i="1"/>
  <c r="AI111" i="1"/>
  <c r="AH111" i="1"/>
  <c r="AG111" i="1"/>
  <c r="AF111" i="1"/>
  <c r="AE111" i="1"/>
  <c r="AD111" i="1"/>
  <c r="AK110" i="1"/>
  <c r="AJ110" i="1"/>
  <c r="AI110" i="1"/>
  <c r="AH110" i="1"/>
  <c r="AG110" i="1"/>
  <c r="AF110" i="1"/>
  <c r="AE110" i="1"/>
  <c r="AD110" i="1"/>
  <c r="AK109" i="1"/>
  <c r="AJ109" i="1"/>
  <c r="AI109" i="1"/>
  <c r="AH109" i="1"/>
  <c r="AG109" i="1"/>
  <c r="AF109" i="1"/>
  <c r="AE109" i="1"/>
  <c r="AD109" i="1"/>
  <c r="AK108" i="1"/>
  <c r="AJ108" i="1"/>
  <c r="AI108" i="1"/>
  <c r="AH108" i="1"/>
  <c r="AG108" i="1"/>
  <c r="AF108" i="1"/>
  <c r="AE108" i="1"/>
  <c r="AD108" i="1"/>
  <c r="AK107" i="1"/>
  <c r="AJ107" i="1"/>
  <c r="AI107" i="1"/>
  <c r="AH107" i="1"/>
  <c r="AG107" i="1"/>
  <c r="AF107" i="1"/>
  <c r="AE107" i="1"/>
  <c r="AD107" i="1"/>
  <c r="AK106" i="1"/>
  <c r="AJ106" i="1"/>
  <c r="AI106" i="1"/>
  <c r="AH106" i="1"/>
  <c r="AG106" i="1"/>
  <c r="AF106" i="1"/>
  <c r="AE106" i="1"/>
  <c r="AD106" i="1"/>
  <c r="AK105" i="1"/>
  <c r="AJ105" i="1"/>
  <c r="AI105" i="1"/>
  <c r="AH105" i="1"/>
  <c r="AG105" i="1"/>
  <c r="AF105" i="1"/>
  <c r="AE105" i="1"/>
  <c r="AD105" i="1"/>
  <c r="AK104" i="1"/>
  <c r="AJ104" i="1"/>
  <c r="AI104" i="1"/>
  <c r="AH104" i="1"/>
  <c r="AG104" i="1"/>
  <c r="AF104" i="1"/>
  <c r="AE104" i="1"/>
  <c r="AD104" i="1"/>
  <c r="AK103" i="1"/>
  <c r="AJ103" i="1"/>
  <c r="AI103" i="1"/>
  <c r="AH103" i="1"/>
  <c r="AG103" i="1"/>
  <c r="AF103" i="1"/>
  <c r="AE103" i="1"/>
  <c r="AD103" i="1"/>
  <c r="AK102" i="1"/>
  <c r="AJ102" i="1"/>
  <c r="AI102" i="1"/>
  <c r="AH102" i="1"/>
  <c r="AG102" i="1"/>
  <c r="AF102" i="1"/>
  <c r="AE102" i="1"/>
  <c r="AD102" i="1"/>
  <c r="AK101" i="1"/>
  <c r="AJ101" i="1"/>
  <c r="AI101" i="1"/>
  <c r="AH101" i="1"/>
  <c r="AG101" i="1"/>
  <c r="AF101" i="1"/>
  <c r="AE101" i="1"/>
  <c r="AD101" i="1"/>
  <c r="AK100" i="1"/>
  <c r="AJ100" i="1"/>
  <c r="AI100" i="1"/>
  <c r="AH100" i="1"/>
  <c r="AG100" i="1"/>
  <c r="AF100" i="1"/>
  <c r="AE100" i="1"/>
  <c r="AD100" i="1"/>
  <c r="AK99" i="1"/>
  <c r="AJ99" i="1"/>
  <c r="AI99" i="1"/>
  <c r="AH99" i="1"/>
  <c r="AG99" i="1"/>
  <c r="AF99" i="1"/>
  <c r="AE99" i="1"/>
  <c r="AD99" i="1"/>
  <c r="AK98" i="1"/>
  <c r="AJ98" i="1"/>
  <c r="AI98" i="1"/>
  <c r="AH98" i="1"/>
  <c r="AG98" i="1"/>
  <c r="AF98" i="1"/>
  <c r="AE98" i="1"/>
  <c r="AD98" i="1"/>
  <c r="AK97" i="1"/>
  <c r="AJ97" i="1"/>
  <c r="AI97" i="1"/>
  <c r="AH97" i="1"/>
  <c r="AG97" i="1"/>
  <c r="AF97" i="1"/>
  <c r="AE97" i="1"/>
  <c r="AD97" i="1"/>
  <c r="AK96" i="1"/>
  <c r="AJ96" i="1"/>
  <c r="AI96" i="1"/>
  <c r="AH96" i="1"/>
  <c r="AG96" i="1"/>
  <c r="AF96" i="1"/>
  <c r="AE96" i="1"/>
  <c r="AD96" i="1"/>
  <c r="AK95" i="1"/>
  <c r="AJ95" i="1"/>
  <c r="AI95" i="1"/>
  <c r="AH95" i="1"/>
  <c r="AG95" i="1"/>
  <c r="AF95" i="1"/>
  <c r="AE95" i="1"/>
  <c r="AD95" i="1"/>
  <c r="AK94" i="1"/>
  <c r="AJ94" i="1"/>
  <c r="AI94" i="1"/>
  <c r="AH94" i="1"/>
  <c r="AG94" i="1"/>
  <c r="AF94" i="1"/>
  <c r="AE94" i="1"/>
  <c r="AD94" i="1"/>
  <c r="AK93" i="1"/>
  <c r="AJ93" i="1"/>
  <c r="AI93" i="1"/>
  <c r="AH93" i="1"/>
  <c r="AG93" i="1"/>
  <c r="AF93" i="1"/>
  <c r="AE93" i="1"/>
  <c r="AD93" i="1"/>
  <c r="AK92" i="1"/>
  <c r="AJ92" i="1"/>
  <c r="AI92" i="1"/>
  <c r="AH92" i="1"/>
  <c r="AG92" i="1"/>
  <c r="AF92" i="1"/>
  <c r="AE92" i="1"/>
  <c r="AD92" i="1"/>
  <c r="AK91" i="1"/>
  <c r="AJ91" i="1"/>
  <c r="AI91" i="1"/>
  <c r="AH91" i="1"/>
  <c r="AG91" i="1"/>
  <c r="AF91" i="1"/>
  <c r="AE91" i="1"/>
  <c r="AD91" i="1"/>
  <c r="AK90" i="1"/>
  <c r="AJ90" i="1"/>
  <c r="AI90" i="1"/>
  <c r="AH90" i="1"/>
  <c r="AG90" i="1"/>
  <c r="AF90" i="1"/>
  <c r="AE90" i="1"/>
  <c r="AD90" i="1"/>
  <c r="AK89" i="1"/>
  <c r="AJ89" i="1"/>
  <c r="AI89" i="1"/>
  <c r="AH89" i="1"/>
  <c r="AG89" i="1"/>
  <c r="AF89" i="1"/>
  <c r="AE89" i="1"/>
  <c r="AD89" i="1"/>
  <c r="AK88" i="1"/>
  <c r="AJ88" i="1"/>
  <c r="AI88" i="1"/>
  <c r="AH88" i="1"/>
  <c r="AG88" i="1"/>
  <c r="AF88" i="1"/>
  <c r="AE88" i="1"/>
  <c r="AD88" i="1"/>
  <c r="AK87" i="1"/>
  <c r="AJ87" i="1"/>
  <c r="AI87" i="1"/>
  <c r="AH87" i="1"/>
  <c r="AG87" i="1"/>
  <c r="AF87" i="1"/>
  <c r="AE87" i="1"/>
  <c r="AD87" i="1"/>
  <c r="AK86" i="1"/>
  <c r="AJ86" i="1"/>
  <c r="AI86" i="1"/>
  <c r="AH86" i="1"/>
  <c r="AG86" i="1"/>
  <c r="AF86" i="1"/>
  <c r="AE86" i="1"/>
  <c r="AD86" i="1"/>
  <c r="AK85" i="1"/>
  <c r="AJ85" i="1"/>
  <c r="AI85" i="1"/>
  <c r="AH85" i="1"/>
  <c r="AG85" i="1"/>
  <c r="AF85" i="1"/>
  <c r="AE85" i="1"/>
  <c r="AD85" i="1"/>
  <c r="AK84" i="1"/>
  <c r="AJ84" i="1"/>
  <c r="AI84" i="1"/>
  <c r="AH84" i="1"/>
  <c r="AG84" i="1"/>
  <c r="AF84" i="1"/>
  <c r="AE84" i="1"/>
  <c r="AD84" i="1"/>
  <c r="AK83" i="1"/>
  <c r="AJ83" i="1"/>
  <c r="AI83" i="1"/>
  <c r="AH83" i="1"/>
  <c r="AG83" i="1"/>
  <c r="AF83" i="1"/>
  <c r="AE83" i="1"/>
  <c r="AD83" i="1"/>
  <c r="AK82" i="1"/>
  <c r="AJ82" i="1"/>
  <c r="AI82" i="1"/>
  <c r="AH82" i="1"/>
  <c r="AG82" i="1"/>
  <c r="AF82" i="1"/>
  <c r="AE82" i="1"/>
  <c r="AD82" i="1"/>
  <c r="AK81" i="1"/>
  <c r="AJ81" i="1"/>
  <c r="AI81" i="1"/>
  <c r="AH81" i="1"/>
  <c r="AG81" i="1"/>
  <c r="AF81" i="1"/>
  <c r="AE81" i="1"/>
  <c r="AD81" i="1"/>
  <c r="AK80" i="1"/>
  <c r="AJ80" i="1"/>
  <c r="AI80" i="1"/>
  <c r="AH80" i="1"/>
  <c r="AG80" i="1"/>
  <c r="AF80" i="1"/>
  <c r="AE80" i="1"/>
  <c r="AD80" i="1"/>
  <c r="AK79" i="1"/>
  <c r="AJ79" i="1"/>
  <c r="AI79" i="1"/>
  <c r="AH79" i="1"/>
  <c r="AG79" i="1"/>
  <c r="AF79" i="1"/>
  <c r="AE79" i="1"/>
  <c r="AD79" i="1"/>
  <c r="AK78" i="1"/>
  <c r="AJ78" i="1"/>
  <c r="AI78" i="1"/>
  <c r="AH78" i="1"/>
  <c r="AG78" i="1"/>
  <c r="AF78" i="1"/>
  <c r="AE78" i="1"/>
  <c r="AD78" i="1"/>
  <c r="AK77" i="1"/>
  <c r="AJ77" i="1"/>
  <c r="AI77" i="1"/>
  <c r="AH77" i="1"/>
  <c r="AG77" i="1"/>
  <c r="AF77" i="1"/>
  <c r="AE77" i="1"/>
  <c r="AD77" i="1"/>
  <c r="AK76" i="1"/>
  <c r="AJ76" i="1"/>
  <c r="AI76" i="1"/>
  <c r="AH76" i="1"/>
  <c r="AG76" i="1"/>
  <c r="AF76" i="1"/>
  <c r="AE76" i="1"/>
  <c r="AD76" i="1"/>
  <c r="AK75" i="1"/>
  <c r="AJ75" i="1"/>
  <c r="AI75" i="1"/>
  <c r="AH75" i="1"/>
  <c r="AG75" i="1"/>
  <c r="AF75" i="1"/>
  <c r="AE75" i="1"/>
  <c r="AD75" i="1"/>
  <c r="AK74" i="1"/>
  <c r="AJ74" i="1"/>
  <c r="AI74" i="1"/>
  <c r="AH74" i="1"/>
  <c r="AG74" i="1"/>
  <c r="AF74" i="1"/>
  <c r="AE74" i="1"/>
  <c r="AD74" i="1"/>
  <c r="AK73" i="1"/>
  <c r="AJ73" i="1"/>
  <c r="AI73" i="1"/>
  <c r="AH73" i="1"/>
  <c r="AG73" i="1"/>
  <c r="AF73" i="1"/>
  <c r="AE73" i="1"/>
  <c r="AD73" i="1"/>
  <c r="AK72" i="1"/>
  <c r="AJ72" i="1"/>
  <c r="AI72" i="1"/>
  <c r="AH72" i="1"/>
  <c r="AG72" i="1"/>
  <c r="AF72" i="1"/>
  <c r="AE72" i="1"/>
  <c r="AD72" i="1"/>
  <c r="AK71" i="1"/>
  <c r="AJ71" i="1"/>
  <c r="AI71" i="1"/>
  <c r="AH71" i="1"/>
  <c r="AG71" i="1"/>
  <c r="AF71" i="1"/>
  <c r="AE71" i="1"/>
  <c r="AD71" i="1"/>
  <c r="AK70" i="1"/>
  <c r="AJ70" i="1"/>
  <c r="AI70" i="1"/>
  <c r="AH70" i="1"/>
  <c r="AG70" i="1"/>
  <c r="AF70" i="1"/>
  <c r="AE70" i="1"/>
  <c r="AD70" i="1"/>
  <c r="AK69" i="1"/>
  <c r="AJ69" i="1"/>
  <c r="AI69" i="1"/>
  <c r="AH69" i="1"/>
  <c r="AG69" i="1"/>
  <c r="AF69" i="1"/>
  <c r="AE69" i="1"/>
  <c r="AD69" i="1"/>
  <c r="AK68" i="1"/>
  <c r="AJ68" i="1"/>
  <c r="AI68" i="1"/>
  <c r="AH68" i="1"/>
  <c r="AG68" i="1"/>
  <c r="AF68" i="1"/>
  <c r="AE68" i="1"/>
  <c r="AD68" i="1"/>
  <c r="AK67" i="1"/>
  <c r="AJ67" i="1"/>
  <c r="AI67" i="1"/>
  <c r="AH67" i="1"/>
  <c r="AG67" i="1"/>
  <c r="AF67" i="1"/>
  <c r="AE67" i="1"/>
  <c r="AD67" i="1"/>
  <c r="AK66" i="1"/>
  <c r="AJ66" i="1"/>
  <c r="AI66" i="1"/>
  <c r="AH66" i="1"/>
  <c r="AG66" i="1"/>
  <c r="AF66" i="1"/>
  <c r="AE66" i="1"/>
  <c r="AD66" i="1"/>
  <c r="AK65" i="1"/>
  <c r="AJ65" i="1"/>
  <c r="AI65" i="1"/>
  <c r="AH65" i="1"/>
  <c r="AG65" i="1"/>
  <c r="AF65" i="1"/>
  <c r="AE65" i="1"/>
  <c r="AD65" i="1"/>
  <c r="AK64" i="1"/>
  <c r="AJ64" i="1"/>
  <c r="AI64" i="1"/>
  <c r="AH64" i="1"/>
  <c r="AG64" i="1"/>
  <c r="AF64" i="1"/>
  <c r="AE64" i="1"/>
  <c r="AD64" i="1"/>
  <c r="AK63" i="1"/>
  <c r="AJ63" i="1"/>
  <c r="AI63" i="1"/>
  <c r="AH63" i="1"/>
  <c r="AG63" i="1"/>
  <c r="AF63" i="1"/>
  <c r="AE63" i="1"/>
  <c r="AD63" i="1"/>
  <c r="AK62" i="1"/>
  <c r="AJ62" i="1"/>
  <c r="AI62" i="1"/>
  <c r="AH62" i="1"/>
  <c r="AG62" i="1"/>
  <c r="AF62" i="1"/>
  <c r="AE62" i="1"/>
  <c r="AD62" i="1"/>
  <c r="AK61" i="1"/>
  <c r="AJ61" i="1"/>
  <c r="AI61" i="1"/>
  <c r="AH61" i="1"/>
  <c r="AG61" i="1"/>
  <c r="AF61" i="1"/>
  <c r="AE61" i="1"/>
  <c r="AD61" i="1"/>
  <c r="AK60" i="1"/>
  <c r="AJ60" i="1"/>
  <c r="AI60" i="1"/>
  <c r="AH60" i="1"/>
  <c r="AG60" i="1"/>
  <c r="AF60" i="1"/>
  <c r="AE60" i="1"/>
  <c r="AD60" i="1"/>
  <c r="AK59" i="1"/>
  <c r="AJ59" i="1"/>
  <c r="AI59" i="1"/>
  <c r="AH59" i="1"/>
  <c r="AG59" i="1"/>
  <c r="AF59" i="1"/>
  <c r="AE59" i="1"/>
  <c r="AD59" i="1"/>
  <c r="AK58" i="1"/>
  <c r="AJ58" i="1"/>
  <c r="AI58" i="1"/>
  <c r="AH58" i="1"/>
  <c r="AG58" i="1"/>
  <c r="AF58" i="1"/>
  <c r="AE58" i="1"/>
  <c r="AD58" i="1"/>
  <c r="AK57" i="1"/>
  <c r="AJ57" i="1"/>
  <c r="AI57" i="1"/>
  <c r="AH57" i="1"/>
  <c r="AG57" i="1"/>
  <c r="AF57" i="1"/>
  <c r="AE57" i="1"/>
  <c r="AD57" i="1"/>
  <c r="AK56" i="1"/>
  <c r="AJ56" i="1"/>
  <c r="AI56" i="1"/>
  <c r="AH56" i="1"/>
  <c r="AG56" i="1"/>
  <c r="AF56" i="1"/>
  <c r="AE56" i="1"/>
  <c r="AD56" i="1"/>
  <c r="AK55" i="1"/>
  <c r="AJ55" i="1"/>
  <c r="AI55" i="1"/>
  <c r="AH55" i="1"/>
  <c r="AG55" i="1"/>
  <c r="AF55" i="1"/>
  <c r="AE55" i="1"/>
  <c r="AD55" i="1"/>
  <c r="AK54" i="1"/>
  <c r="AJ54" i="1"/>
  <c r="AI54" i="1"/>
  <c r="AH54" i="1"/>
  <c r="AG54" i="1"/>
  <c r="AF54" i="1"/>
  <c r="AE54" i="1"/>
  <c r="AD54" i="1"/>
  <c r="AK53" i="1"/>
  <c r="AJ53" i="1"/>
  <c r="AI53" i="1"/>
  <c r="AH53" i="1"/>
  <c r="AG53" i="1"/>
  <c r="AF53" i="1"/>
  <c r="AE53" i="1"/>
  <c r="AD53" i="1"/>
  <c r="AK52" i="1"/>
  <c r="AJ52" i="1"/>
  <c r="AI52" i="1"/>
  <c r="AH52" i="1"/>
  <c r="AG52" i="1"/>
  <c r="AF52" i="1"/>
  <c r="AE52" i="1"/>
  <c r="AD52" i="1"/>
  <c r="AK51" i="1"/>
  <c r="AJ51" i="1"/>
  <c r="AI51" i="1"/>
  <c r="AH51" i="1"/>
  <c r="AG51" i="1"/>
  <c r="AF51" i="1"/>
  <c r="AE51" i="1"/>
  <c r="AD51" i="1"/>
  <c r="AK50" i="1"/>
  <c r="AJ50" i="1"/>
  <c r="AI50" i="1"/>
  <c r="AH50" i="1"/>
  <c r="AG50" i="1"/>
  <c r="AF50" i="1"/>
  <c r="AE50" i="1"/>
  <c r="AD50" i="1"/>
  <c r="AK49" i="1"/>
  <c r="AJ49" i="1"/>
  <c r="AI49" i="1"/>
  <c r="AH49" i="1"/>
  <c r="AG49" i="1"/>
  <c r="AF49" i="1"/>
  <c r="AE49" i="1"/>
  <c r="AD49" i="1"/>
  <c r="AK48" i="1"/>
  <c r="AJ48" i="1"/>
  <c r="AI48" i="1"/>
  <c r="AH48" i="1"/>
  <c r="AG48" i="1"/>
  <c r="AF48" i="1"/>
  <c r="AE48" i="1"/>
  <c r="AD48" i="1"/>
  <c r="AK47" i="1"/>
  <c r="AJ47" i="1"/>
  <c r="AI47" i="1"/>
  <c r="AH47" i="1"/>
  <c r="AG47" i="1"/>
  <c r="AF47" i="1"/>
  <c r="AE47" i="1"/>
  <c r="AD47" i="1"/>
  <c r="AK46" i="1"/>
  <c r="AJ46" i="1"/>
  <c r="AI46" i="1"/>
  <c r="AH46" i="1"/>
  <c r="AG46" i="1"/>
  <c r="AF46" i="1"/>
  <c r="AE46" i="1"/>
  <c r="AD46" i="1"/>
  <c r="AK45" i="1"/>
  <c r="AJ45" i="1"/>
  <c r="AI45" i="1"/>
  <c r="AH45" i="1"/>
  <c r="AG45" i="1"/>
  <c r="AF45" i="1"/>
  <c r="AE45" i="1"/>
  <c r="AD45" i="1"/>
  <c r="AK44" i="1"/>
  <c r="AJ44" i="1"/>
  <c r="AI44" i="1"/>
  <c r="AH44" i="1"/>
  <c r="AG44" i="1"/>
  <c r="AF44" i="1"/>
  <c r="AE44" i="1"/>
  <c r="AD44" i="1"/>
  <c r="AK43" i="1"/>
  <c r="AJ43" i="1"/>
  <c r="AI43" i="1"/>
  <c r="AH43" i="1"/>
  <c r="AG43" i="1"/>
  <c r="AF43" i="1"/>
  <c r="AE43" i="1"/>
  <c r="AD43" i="1"/>
  <c r="AK42" i="1"/>
  <c r="AJ42" i="1"/>
  <c r="AI42" i="1"/>
  <c r="AH42" i="1"/>
  <c r="AG42" i="1"/>
  <c r="AF42" i="1"/>
  <c r="AE42" i="1"/>
  <c r="AD42" i="1"/>
  <c r="AK41" i="1"/>
  <c r="AJ41" i="1"/>
  <c r="AI41" i="1"/>
  <c r="AH41" i="1"/>
  <c r="AG41" i="1"/>
  <c r="AF41" i="1"/>
  <c r="AE41" i="1"/>
  <c r="AD41" i="1"/>
  <c r="AK40" i="1"/>
  <c r="AJ40" i="1"/>
  <c r="AI40" i="1"/>
  <c r="AH40" i="1"/>
  <c r="AG40" i="1"/>
  <c r="AF40" i="1"/>
  <c r="AE40" i="1"/>
  <c r="AD40" i="1"/>
  <c r="AK39" i="1"/>
  <c r="AJ39" i="1"/>
  <c r="AI39" i="1"/>
  <c r="AH39" i="1"/>
  <c r="AG39" i="1"/>
  <c r="AF39" i="1"/>
  <c r="AE39" i="1"/>
  <c r="AD39" i="1"/>
  <c r="AK38" i="1"/>
  <c r="AJ38" i="1"/>
  <c r="AI38" i="1"/>
  <c r="AH38" i="1"/>
  <c r="AG38" i="1"/>
  <c r="AF38" i="1"/>
  <c r="AE38" i="1"/>
  <c r="AD38" i="1"/>
  <c r="AK37" i="1"/>
  <c r="AJ37" i="1"/>
  <c r="AI37" i="1"/>
  <c r="AH37" i="1"/>
  <c r="AG37" i="1"/>
  <c r="AF37" i="1"/>
  <c r="AE37" i="1"/>
  <c r="AD37" i="1"/>
  <c r="AK36" i="1"/>
  <c r="AJ36" i="1"/>
  <c r="AI36" i="1"/>
  <c r="AH36" i="1"/>
  <c r="AG36" i="1"/>
  <c r="AF36" i="1"/>
  <c r="AE36" i="1"/>
  <c r="AD36" i="1"/>
  <c r="AK35" i="1"/>
  <c r="AJ35" i="1"/>
  <c r="AI35" i="1"/>
  <c r="AH35" i="1"/>
  <c r="AG35" i="1"/>
  <c r="AF35" i="1"/>
  <c r="AE35" i="1"/>
  <c r="AD35" i="1"/>
  <c r="AK34" i="1"/>
  <c r="AJ34" i="1"/>
  <c r="AI34" i="1"/>
  <c r="AH34" i="1"/>
  <c r="AG34" i="1"/>
  <c r="AF34" i="1"/>
  <c r="AE34" i="1"/>
  <c r="AD34" i="1"/>
  <c r="AK33" i="1"/>
  <c r="AJ33" i="1"/>
  <c r="AI33" i="1"/>
  <c r="AH33" i="1"/>
  <c r="AG33" i="1"/>
  <c r="AF33" i="1"/>
  <c r="AE33" i="1"/>
  <c r="AD33" i="1"/>
  <c r="AK32" i="1"/>
  <c r="AJ32" i="1"/>
  <c r="AI32" i="1"/>
  <c r="AH32" i="1"/>
  <c r="AG32" i="1"/>
  <c r="AF32" i="1"/>
  <c r="AE32" i="1"/>
  <c r="AD32" i="1"/>
  <c r="AK31" i="1"/>
  <c r="AJ31" i="1"/>
  <c r="AI31" i="1"/>
  <c r="AH31" i="1"/>
  <c r="AG31" i="1"/>
  <c r="AF31" i="1"/>
  <c r="AE31" i="1"/>
  <c r="AD31" i="1"/>
  <c r="AK30" i="1"/>
  <c r="AJ30" i="1"/>
  <c r="AI30" i="1"/>
  <c r="AH30" i="1"/>
  <c r="AG30" i="1"/>
  <c r="AF30" i="1"/>
  <c r="AE30" i="1"/>
  <c r="AD30" i="1"/>
  <c r="AK29" i="1"/>
  <c r="AJ29" i="1"/>
  <c r="AI29" i="1"/>
  <c r="AH29" i="1"/>
  <c r="AG29" i="1"/>
  <c r="AF29" i="1"/>
  <c r="AE29" i="1"/>
  <c r="AD29" i="1"/>
  <c r="AK28" i="1"/>
  <c r="AJ28" i="1"/>
  <c r="AI28" i="1"/>
  <c r="AH28" i="1"/>
  <c r="AG28" i="1"/>
  <c r="AF28" i="1"/>
  <c r="AE28" i="1"/>
  <c r="AD28" i="1"/>
  <c r="AK27" i="1"/>
  <c r="AJ27" i="1"/>
  <c r="AI27" i="1"/>
  <c r="AH27" i="1"/>
  <c r="AG27" i="1"/>
  <c r="AF27" i="1"/>
  <c r="AE27" i="1"/>
  <c r="AD27" i="1"/>
  <c r="AK26" i="1"/>
  <c r="AJ26" i="1"/>
  <c r="AI26" i="1"/>
  <c r="AH26" i="1"/>
  <c r="AG26" i="1"/>
  <c r="AF26" i="1"/>
  <c r="AE26" i="1"/>
  <c r="AD26" i="1"/>
  <c r="AK25" i="1"/>
  <c r="AJ25" i="1"/>
  <c r="AI25" i="1"/>
  <c r="AH25" i="1"/>
  <c r="AG25" i="1"/>
  <c r="AF25" i="1"/>
  <c r="AE25" i="1"/>
  <c r="AD25" i="1"/>
  <c r="AK24" i="1"/>
  <c r="AJ24" i="1"/>
  <c r="AI24" i="1"/>
  <c r="AH24" i="1"/>
  <c r="AG24" i="1"/>
  <c r="AF24" i="1"/>
  <c r="AE24" i="1"/>
  <c r="AD24" i="1"/>
  <c r="AK23" i="1"/>
  <c r="AJ23" i="1"/>
  <c r="AI23" i="1"/>
  <c r="AH23" i="1"/>
  <c r="AG23" i="1"/>
  <c r="AF23" i="1"/>
  <c r="AE23" i="1"/>
  <c r="AD23" i="1"/>
  <c r="AK22" i="1"/>
  <c r="AJ22" i="1"/>
  <c r="AI22" i="1"/>
  <c r="AH22" i="1"/>
  <c r="AG22" i="1"/>
  <c r="AF22" i="1"/>
  <c r="AE22" i="1"/>
  <c r="AD22" i="1"/>
  <c r="AK21" i="1"/>
  <c r="AJ21" i="1"/>
  <c r="AI21" i="1"/>
  <c r="AH21" i="1"/>
  <c r="AG21" i="1"/>
  <c r="AF21" i="1"/>
  <c r="AE21" i="1"/>
  <c r="AD21" i="1"/>
  <c r="AK20" i="1"/>
  <c r="AJ20" i="1"/>
  <c r="AI20" i="1"/>
  <c r="AH20" i="1"/>
  <c r="AG20" i="1"/>
  <c r="AF20" i="1"/>
  <c r="AE20" i="1"/>
  <c r="AD20" i="1"/>
  <c r="AK19" i="1"/>
  <c r="AJ19" i="1"/>
  <c r="AI19" i="1"/>
  <c r="AH19" i="1"/>
  <c r="AG19" i="1"/>
  <c r="AF19" i="1"/>
  <c r="AE19" i="1"/>
  <c r="AD19" i="1"/>
  <c r="AK18" i="1"/>
  <c r="AJ18" i="1"/>
  <c r="AI18" i="1"/>
  <c r="AH18" i="1"/>
  <c r="AG18" i="1"/>
  <c r="AF18" i="1"/>
  <c r="AE18" i="1"/>
  <c r="AD18" i="1"/>
  <c r="AK17" i="1"/>
  <c r="AJ17" i="1"/>
  <c r="AI17" i="1"/>
  <c r="AH17" i="1"/>
  <c r="AG17" i="1"/>
  <c r="AF17" i="1"/>
  <c r="AE17" i="1"/>
  <c r="AD17" i="1"/>
  <c r="AK16" i="1"/>
  <c r="AJ16" i="1"/>
  <c r="AI16" i="1"/>
  <c r="AH16" i="1"/>
  <c r="AG16" i="1"/>
  <c r="AF16" i="1"/>
  <c r="AE16" i="1"/>
  <c r="AD16" i="1"/>
  <c r="AK15" i="1"/>
  <c r="AJ15" i="1"/>
  <c r="AI15" i="1"/>
  <c r="AH15" i="1"/>
  <c r="AG15" i="1"/>
  <c r="AF15" i="1"/>
  <c r="AE15" i="1"/>
  <c r="AD15" i="1"/>
  <c r="AK14" i="1"/>
  <c r="AJ14" i="1"/>
  <c r="AI14" i="1"/>
  <c r="AH14" i="1"/>
  <c r="AG14" i="1"/>
  <c r="AF14" i="1"/>
  <c r="AE14" i="1"/>
  <c r="AD14" i="1"/>
  <c r="AK13" i="1"/>
  <c r="AJ13" i="1"/>
  <c r="AI13" i="1"/>
  <c r="AH13" i="1"/>
  <c r="AG13" i="1"/>
  <c r="AF13" i="1"/>
  <c r="AE13" i="1"/>
  <c r="AD13" i="1"/>
  <c r="AK12" i="1"/>
  <c r="AJ12" i="1"/>
  <c r="AI12" i="1"/>
  <c r="AH12" i="1"/>
  <c r="AG12" i="1"/>
  <c r="AF12" i="1"/>
  <c r="AE12" i="1"/>
  <c r="AD12" i="1"/>
  <c r="AK11" i="1"/>
  <c r="AJ11" i="1"/>
  <c r="AI11" i="1"/>
  <c r="AH11" i="1"/>
  <c r="AG11" i="1"/>
  <c r="AF11" i="1"/>
  <c r="AE11" i="1"/>
  <c r="AD11" i="1"/>
  <c r="AK10" i="1"/>
  <c r="AJ10" i="1"/>
  <c r="AI10" i="1"/>
  <c r="AH10" i="1"/>
  <c r="AG10" i="1"/>
  <c r="AF10" i="1"/>
  <c r="AE10" i="1"/>
  <c r="AD10" i="1"/>
  <c r="AK9" i="1"/>
  <c r="AJ9" i="1"/>
  <c r="AI9" i="1"/>
  <c r="AH9" i="1"/>
  <c r="AG9" i="1"/>
  <c r="AF9" i="1"/>
  <c r="AE9" i="1"/>
  <c r="AD9" i="1"/>
  <c r="AK8" i="1"/>
  <c r="AJ8" i="1"/>
  <c r="AI8" i="1"/>
  <c r="AH8" i="1"/>
  <c r="AG8" i="1"/>
  <c r="AF8" i="1"/>
  <c r="AE8" i="1"/>
  <c r="AD8" i="1"/>
  <c r="AK7" i="1"/>
  <c r="AJ7" i="1"/>
  <c r="AI7" i="1"/>
  <c r="AH7" i="1"/>
  <c r="AG7" i="1"/>
  <c r="AF7" i="1"/>
  <c r="AE7" i="1"/>
  <c r="AD7" i="1"/>
  <c r="AK6" i="1"/>
  <c r="AJ6" i="1"/>
  <c r="AI6" i="1"/>
  <c r="AH6" i="1"/>
  <c r="AG6" i="1"/>
  <c r="AF6" i="1"/>
  <c r="AE6" i="1"/>
  <c r="AD6" i="1"/>
  <c r="AK5" i="1"/>
  <c r="AJ5" i="1"/>
  <c r="AI5" i="1"/>
  <c r="AH5" i="1"/>
  <c r="AG5" i="1"/>
  <c r="AF5" i="1"/>
  <c r="AE5" i="1"/>
  <c r="AD5" i="1"/>
  <c r="AK4" i="1"/>
  <c r="AJ4" i="1"/>
  <c r="AI4" i="1"/>
  <c r="AH4" i="1"/>
  <c r="AG4" i="1"/>
  <c r="AF4" i="1"/>
  <c r="AE4" i="1"/>
  <c r="AD4" i="1"/>
  <c r="AK3" i="1"/>
  <c r="AJ3" i="1"/>
  <c r="AI3" i="1"/>
  <c r="AH3" i="1"/>
  <c r="AG3" i="1"/>
  <c r="AF3" i="1"/>
  <c r="AE3" i="1"/>
  <c r="AD3" i="1"/>
  <c r="AK2" i="1"/>
  <c r="AJ2" i="1"/>
  <c r="AI2" i="1"/>
  <c r="AH2" i="1"/>
  <c r="AG2" i="1"/>
  <c r="AF2" i="1"/>
  <c r="AE2" i="1"/>
  <c r="AD2" i="1"/>
  <c r="AL96" i="1" l="1"/>
  <c r="AL108" i="1"/>
  <c r="AL281" i="1"/>
  <c r="AL263" i="1"/>
  <c r="AL100" i="1"/>
  <c r="AL356" i="1"/>
  <c r="AL335" i="1"/>
  <c r="AM276" i="1"/>
  <c r="AM279" i="1"/>
  <c r="AL11" i="1"/>
  <c r="AL35" i="1"/>
  <c r="AL53" i="1"/>
  <c r="AL77" i="1"/>
  <c r="AL83" i="1"/>
  <c r="AL89" i="1"/>
  <c r="AL119" i="1"/>
  <c r="AL125" i="1"/>
  <c r="AL131" i="1"/>
  <c r="AL137" i="1"/>
  <c r="AL143" i="1"/>
  <c r="AL149" i="1"/>
  <c r="AL155" i="1"/>
  <c r="AL161" i="1"/>
  <c r="AL167" i="1"/>
  <c r="AL197" i="1"/>
  <c r="AL203" i="1"/>
  <c r="AL209" i="1"/>
  <c r="AL227" i="1"/>
  <c r="AM195" i="1"/>
  <c r="AL304" i="1"/>
  <c r="AL310" i="1"/>
  <c r="AL341" i="1"/>
  <c r="AL353" i="1"/>
  <c r="AL47" i="1"/>
  <c r="AL59" i="1"/>
  <c r="AL65" i="1"/>
  <c r="AL71" i="1"/>
  <c r="AL180" i="1"/>
  <c r="AM204" i="1"/>
  <c r="AM207" i="1"/>
  <c r="AL346" i="1"/>
  <c r="AL352" i="1"/>
  <c r="AL102" i="1"/>
  <c r="AL92" i="1"/>
  <c r="AL138" i="1"/>
  <c r="AL257" i="1"/>
  <c r="AL144" i="1"/>
  <c r="AM30" i="1"/>
  <c r="AM33" i="1"/>
  <c r="AM97" i="1"/>
  <c r="AL251" i="1"/>
  <c r="AL275" i="1"/>
  <c r="AL112" i="1"/>
  <c r="AL124" i="1"/>
  <c r="AL148" i="1"/>
  <c r="AL166" i="1"/>
  <c r="AL184" i="1"/>
  <c r="AL287" i="1"/>
  <c r="AL293" i="1"/>
  <c r="AM60" i="1"/>
  <c r="AM75" i="1"/>
  <c r="AL323" i="1"/>
  <c r="AL78" i="1"/>
  <c r="AM81" i="1"/>
  <c r="AM87" i="1"/>
  <c r="AL176" i="1"/>
  <c r="AM179" i="1"/>
  <c r="AL191" i="1"/>
  <c r="AM348" i="1"/>
  <c r="AM351" i="1"/>
  <c r="AM119" i="1"/>
  <c r="AL128" i="1"/>
  <c r="AL5" i="1"/>
  <c r="AL41" i="1"/>
  <c r="AL66" i="1"/>
  <c r="AL221" i="1"/>
  <c r="AL233" i="1"/>
  <c r="AL245" i="1"/>
  <c r="AL186" i="1"/>
  <c r="AM8" i="1"/>
  <c r="AM11" i="1"/>
  <c r="AM123" i="1"/>
  <c r="AM242" i="1"/>
  <c r="AM245" i="1"/>
  <c r="AL299" i="1"/>
  <c r="AL305" i="1"/>
  <c r="AL311" i="1"/>
  <c r="AL317" i="1"/>
  <c r="AL329" i="1"/>
  <c r="AL174" i="1"/>
  <c r="AM131" i="1"/>
  <c r="AM4" i="1"/>
  <c r="AM7" i="1"/>
  <c r="AM10" i="1"/>
  <c r="AL56" i="1"/>
  <c r="AM199" i="1"/>
  <c r="AM202" i="1"/>
  <c r="AM205" i="1"/>
  <c r="AL208" i="1"/>
  <c r="AL95" i="1"/>
  <c r="AL101" i="1"/>
  <c r="AL107" i="1"/>
  <c r="AM229" i="1"/>
  <c r="AM232" i="1"/>
  <c r="AL238" i="1"/>
  <c r="AL269" i="1"/>
  <c r="AL284" i="1"/>
  <c r="AM314" i="1"/>
  <c r="AM317" i="1"/>
  <c r="AL72" i="1"/>
  <c r="AM61" i="1"/>
  <c r="AM64" i="1"/>
  <c r="AL76" i="1"/>
  <c r="AL113" i="1"/>
  <c r="AM168" i="1"/>
  <c r="AL274" i="1"/>
  <c r="AL280" i="1"/>
  <c r="AL344" i="1"/>
  <c r="AL347" i="1"/>
  <c r="AM14" i="1"/>
  <c r="AM17" i="1"/>
  <c r="AM20" i="1"/>
  <c r="AM23" i="1"/>
  <c r="AM120" i="1"/>
  <c r="AL120" i="1"/>
  <c r="AM170" i="1"/>
  <c r="AM173" i="1"/>
  <c r="AM42" i="1"/>
  <c r="AM45" i="1"/>
  <c r="AM132" i="1"/>
  <c r="AM163" i="1"/>
  <c r="AL168" i="1"/>
  <c r="AM343" i="1"/>
  <c r="AM349" i="1"/>
  <c r="AM48" i="1"/>
  <c r="AL48" i="1"/>
  <c r="AM51" i="1"/>
  <c r="AM95" i="1"/>
  <c r="AM169" i="1"/>
  <c r="AL172" i="1"/>
  <c r="AL215" i="1"/>
  <c r="AL239" i="1"/>
  <c r="AM318" i="1"/>
  <c r="AM321" i="1"/>
  <c r="AM85" i="1"/>
  <c r="AL88" i="1"/>
  <c r="AM98" i="1"/>
  <c r="AM101" i="1"/>
  <c r="AL104" i="1"/>
  <c r="AM107" i="1"/>
  <c r="AL150" i="1"/>
  <c r="AM153" i="1"/>
  <c r="AM324" i="1"/>
  <c r="AM327" i="1"/>
  <c r="AL17" i="1"/>
  <c r="AL23" i="1"/>
  <c r="AL29" i="1"/>
  <c r="AM91" i="1"/>
  <c r="AL94" i="1"/>
  <c r="AM156" i="1"/>
  <c r="AL156" i="1"/>
  <c r="AM159" i="1"/>
  <c r="AL212" i="1"/>
  <c r="AM215" i="1"/>
  <c r="AM218" i="1"/>
  <c r="AM221" i="1"/>
  <c r="AM41" i="1"/>
  <c r="AM25" i="1"/>
  <c r="AM28" i="1"/>
  <c r="AM96" i="1"/>
  <c r="AM121" i="1"/>
  <c r="AL134" i="1"/>
  <c r="AM137" i="1"/>
  <c r="AL140" i="1"/>
  <c r="AM143" i="1"/>
  <c r="AM192" i="1"/>
  <c r="AL192" i="1"/>
  <c r="AM287" i="1"/>
  <c r="AM290" i="1"/>
  <c r="AM293" i="1"/>
  <c r="AM84" i="1"/>
  <c r="AL84" i="1"/>
  <c r="AM59" i="1"/>
  <c r="AM127" i="1"/>
  <c r="AL130" i="1"/>
  <c r="AL132" i="1"/>
  <c r="AM271" i="1"/>
  <c r="AM277" i="1"/>
  <c r="AM189" i="1"/>
  <c r="AM49" i="1"/>
  <c r="AM52" i="1"/>
  <c r="AM62" i="1"/>
  <c r="AM65" i="1"/>
  <c r="AL68" i="1"/>
  <c r="AM71" i="1"/>
  <c r="AM111" i="1"/>
  <c r="AM133" i="1"/>
  <c r="AL136" i="1"/>
  <c r="AL173" i="1"/>
  <c r="AL179" i="1"/>
  <c r="AM246" i="1"/>
  <c r="AM249" i="1"/>
  <c r="AM301" i="1"/>
  <c r="AM38" i="1"/>
  <c r="AM3" i="1"/>
  <c r="AM6" i="1"/>
  <c r="AM9" i="1"/>
  <c r="AM55" i="1"/>
  <c r="AL58" i="1"/>
  <c r="AL60" i="1"/>
  <c r="AL114" i="1"/>
  <c r="AM117" i="1"/>
  <c r="AL185" i="1"/>
  <c r="AM252" i="1"/>
  <c r="AM255" i="1"/>
  <c r="AM211" i="1"/>
  <c r="AM214" i="1"/>
  <c r="AL224" i="1"/>
  <c r="AM227" i="1"/>
  <c r="AM258" i="1"/>
  <c r="AM261" i="1"/>
  <c r="AM283" i="1"/>
  <c r="AL286" i="1"/>
  <c r="AL296" i="1"/>
  <c r="AM299" i="1"/>
  <c r="AM330" i="1"/>
  <c r="AM333" i="1"/>
  <c r="AM355" i="1"/>
  <c r="AL358" i="1"/>
  <c r="AM13" i="1"/>
  <c r="AM16" i="1"/>
  <c r="AL26" i="1"/>
  <c r="AM29" i="1"/>
  <c r="AM54" i="1"/>
  <c r="AM90" i="1"/>
  <c r="AM126" i="1"/>
  <c r="AM162" i="1"/>
  <c r="AM198" i="1"/>
  <c r="AM217" i="1"/>
  <c r="AL220" i="1"/>
  <c r="AM230" i="1"/>
  <c r="AM233" i="1"/>
  <c r="AM264" i="1"/>
  <c r="AM267" i="1"/>
  <c r="AM289" i="1"/>
  <c r="AL292" i="1"/>
  <c r="AM302" i="1"/>
  <c r="AM305" i="1"/>
  <c r="AM336" i="1"/>
  <c r="AM339" i="1"/>
  <c r="AM19" i="1"/>
  <c r="AM22" i="1"/>
  <c r="AL32" i="1"/>
  <c r="AM35" i="1"/>
  <c r="AM57" i="1"/>
  <c r="AM67" i="1"/>
  <c r="AL70" i="1"/>
  <c r="AL74" i="1"/>
  <c r="AM77" i="1"/>
  <c r="AM93" i="1"/>
  <c r="AM103" i="1"/>
  <c r="AL106" i="1"/>
  <c r="AM110" i="1"/>
  <c r="AM113" i="1"/>
  <c r="AM129" i="1"/>
  <c r="AM139" i="1"/>
  <c r="AL142" i="1"/>
  <c r="AL146" i="1"/>
  <c r="AM149" i="1"/>
  <c r="AM165" i="1"/>
  <c r="AM175" i="1"/>
  <c r="AL178" i="1"/>
  <c r="AL182" i="1"/>
  <c r="AM185" i="1"/>
  <c r="AM201" i="1"/>
  <c r="AM223" i="1"/>
  <c r="AM226" i="1"/>
  <c r="AL236" i="1"/>
  <c r="AM239" i="1"/>
  <c r="AM270" i="1"/>
  <c r="AM273" i="1"/>
  <c r="AM295" i="1"/>
  <c r="AL298" i="1"/>
  <c r="AL308" i="1"/>
  <c r="AM311" i="1"/>
  <c r="AM342" i="1"/>
  <c r="AM345" i="1"/>
  <c r="AM135" i="1"/>
  <c r="AM188" i="1"/>
  <c r="AM285" i="1"/>
  <c r="AM12" i="1"/>
  <c r="AM15" i="1"/>
  <c r="AM37" i="1"/>
  <c r="AM40" i="1"/>
  <c r="AM66" i="1"/>
  <c r="AM102" i="1"/>
  <c r="AM138" i="1"/>
  <c r="AM174" i="1"/>
  <c r="AM216" i="1"/>
  <c r="AM219" i="1"/>
  <c r="AM241" i="1"/>
  <c r="AM244" i="1"/>
  <c r="AL254" i="1"/>
  <c r="AM257" i="1"/>
  <c r="AM288" i="1"/>
  <c r="AM291" i="1"/>
  <c r="AM313" i="1"/>
  <c r="AL316" i="1"/>
  <c r="AM326" i="1"/>
  <c r="AM329" i="1"/>
  <c r="AM31" i="1"/>
  <c r="AM44" i="1"/>
  <c r="AM63" i="1"/>
  <c r="AM83" i="1"/>
  <c r="AL116" i="1"/>
  <c r="AM155" i="1"/>
  <c r="AM171" i="1"/>
  <c r="AM181" i="1"/>
  <c r="AM191" i="1"/>
  <c r="AM210" i="1"/>
  <c r="AM235" i="1"/>
  <c r="AM251" i="1"/>
  <c r="AM282" i="1"/>
  <c r="AL320" i="1"/>
  <c r="AM357" i="1"/>
  <c r="AM18" i="1"/>
  <c r="AM21" i="1"/>
  <c r="AM43" i="1"/>
  <c r="AM46" i="1"/>
  <c r="AL50" i="1"/>
  <c r="AM53" i="1"/>
  <c r="AM69" i="1"/>
  <c r="AM79" i="1"/>
  <c r="AL82" i="1"/>
  <c r="AL86" i="1"/>
  <c r="AM89" i="1"/>
  <c r="AM105" i="1"/>
  <c r="AM115" i="1"/>
  <c r="AL118" i="1"/>
  <c r="AM122" i="1"/>
  <c r="AM125" i="1"/>
  <c r="AM141" i="1"/>
  <c r="AM151" i="1"/>
  <c r="AL154" i="1"/>
  <c r="AL158" i="1"/>
  <c r="AM161" i="1"/>
  <c r="AM177" i="1"/>
  <c r="AM187" i="1"/>
  <c r="AL190" i="1"/>
  <c r="AL194" i="1"/>
  <c r="AM197" i="1"/>
  <c r="AM222" i="1"/>
  <c r="AM225" i="1"/>
  <c r="AM247" i="1"/>
  <c r="AL250" i="1"/>
  <c r="AM260" i="1"/>
  <c r="AM263" i="1"/>
  <c r="AM294" i="1"/>
  <c r="AM297" i="1"/>
  <c r="AM319" i="1"/>
  <c r="AL322" i="1"/>
  <c r="AL332" i="1"/>
  <c r="AM335" i="1"/>
  <c r="AM34" i="1"/>
  <c r="AM47" i="1"/>
  <c r="AM73" i="1"/>
  <c r="AM80" i="1"/>
  <c r="AM99" i="1"/>
  <c r="AM109" i="1"/>
  <c r="AM145" i="1"/>
  <c r="AM152" i="1"/>
  <c r="AM213" i="1"/>
  <c r="AL248" i="1"/>
  <c r="AM307" i="1"/>
  <c r="AM323" i="1"/>
  <c r="AM354" i="1"/>
  <c r="AM24" i="1"/>
  <c r="AM27" i="1"/>
  <c r="AM72" i="1"/>
  <c r="AM108" i="1"/>
  <c r="AM144" i="1"/>
  <c r="AM180" i="1"/>
  <c r="AM228" i="1"/>
  <c r="AM231" i="1"/>
  <c r="AM253" i="1"/>
  <c r="AL256" i="1"/>
  <c r="AL266" i="1"/>
  <c r="AM269" i="1"/>
  <c r="AM300" i="1"/>
  <c r="AM303" i="1"/>
  <c r="AM325" i="1"/>
  <c r="AL328" i="1"/>
  <c r="AM338" i="1"/>
  <c r="AM341" i="1"/>
  <c r="AL160" i="1"/>
  <c r="AM164" i="1"/>
  <c r="AM183" i="1"/>
  <c r="AM200" i="1"/>
  <c r="AM147" i="1"/>
  <c r="AM157" i="1"/>
  <c r="AM167" i="1"/>
  <c r="AM193" i="1"/>
  <c r="AL196" i="1"/>
  <c r="AM234" i="1"/>
  <c r="AM237" i="1"/>
  <c r="AM259" i="1"/>
  <c r="AM262" i="1"/>
  <c r="AM272" i="1"/>
  <c r="AM275" i="1"/>
  <c r="AM306" i="1"/>
  <c r="AM309" i="1"/>
  <c r="AM331" i="1"/>
  <c r="AL334" i="1"/>
  <c r="AM347" i="1"/>
  <c r="AM2" i="1"/>
  <c r="AM5" i="1"/>
  <c r="AM36" i="1"/>
  <c r="AM39" i="1"/>
  <c r="AL54" i="1"/>
  <c r="AM78" i="1"/>
  <c r="AL90" i="1"/>
  <c r="AM114" i="1"/>
  <c r="AL126" i="1"/>
  <c r="AM150" i="1"/>
  <c r="AL162" i="1"/>
  <c r="AM186" i="1"/>
  <c r="AL198" i="1"/>
  <c r="AL206" i="1"/>
  <c r="AM209" i="1"/>
  <c r="AM240" i="1"/>
  <c r="AM243" i="1"/>
  <c r="AM265" i="1"/>
  <c r="AL268" i="1"/>
  <c r="AL278" i="1"/>
  <c r="AM281" i="1"/>
  <c r="AM312" i="1"/>
  <c r="AM315" i="1"/>
  <c r="AM337" i="1"/>
  <c r="AL340" i="1"/>
  <c r="AM350" i="1"/>
  <c r="AM353" i="1"/>
  <c r="AM203" i="1"/>
  <c r="AL2" i="1"/>
  <c r="AL8" i="1"/>
  <c r="AL14" i="1"/>
  <c r="AL20" i="1"/>
  <c r="AL38" i="1"/>
  <c r="AL44" i="1"/>
  <c r="AL80" i="1"/>
  <c r="AL98" i="1"/>
  <c r="AL110" i="1"/>
  <c r="AL122" i="1"/>
  <c r="AL152" i="1"/>
  <c r="AL164" i="1"/>
  <c r="AL170" i="1"/>
  <c r="AL188" i="1"/>
  <c r="AL200" i="1"/>
  <c r="AL218" i="1"/>
  <c r="AL230" i="1"/>
  <c r="AL242" i="1"/>
  <c r="AL260" i="1"/>
  <c r="AL272" i="1"/>
  <c r="AL290" i="1"/>
  <c r="AL302" i="1"/>
  <c r="AL314" i="1"/>
  <c r="AL326" i="1"/>
  <c r="AL338" i="1"/>
  <c r="AL350" i="1"/>
  <c r="AM50" i="1"/>
  <c r="AM68" i="1"/>
  <c r="AM86" i="1"/>
  <c r="AM92" i="1"/>
  <c r="AM104" i="1"/>
  <c r="AM116" i="1"/>
  <c r="AM128" i="1"/>
  <c r="AM134" i="1"/>
  <c r="AM140" i="1"/>
  <c r="AM146" i="1"/>
  <c r="AM158" i="1"/>
  <c r="AM176" i="1"/>
  <c r="AM182" i="1"/>
  <c r="AM194" i="1"/>
  <c r="AM206" i="1"/>
  <c r="AM212" i="1"/>
  <c r="AM224" i="1"/>
  <c r="AM236" i="1"/>
  <c r="AM248" i="1"/>
  <c r="AM254" i="1"/>
  <c r="AM266" i="1"/>
  <c r="AM278" i="1"/>
  <c r="AM284" i="1"/>
  <c r="AM296" i="1"/>
  <c r="AM308" i="1"/>
  <c r="AM320" i="1"/>
  <c r="AM332" i="1"/>
  <c r="AM344" i="1"/>
  <c r="AM356" i="1"/>
  <c r="AL62" i="1"/>
  <c r="AM26" i="1"/>
  <c r="AM32" i="1"/>
  <c r="AM56" i="1"/>
  <c r="AM74" i="1"/>
  <c r="AL7" i="1"/>
  <c r="AL13" i="1"/>
  <c r="AL19" i="1"/>
  <c r="AL25" i="1"/>
  <c r="AL31" i="1"/>
  <c r="AL37" i="1"/>
  <c r="AL43" i="1"/>
  <c r="AL49" i="1"/>
  <c r="AL55" i="1"/>
  <c r="AL61" i="1"/>
  <c r="AL67" i="1"/>
  <c r="AL73" i="1"/>
  <c r="AL79" i="1"/>
  <c r="AL85" i="1"/>
  <c r="AL91" i="1"/>
  <c r="AL97" i="1"/>
  <c r="AL103" i="1"/>
  <c r="AL109" i="1"/>
  <c r="AL115" i="1"/>
  <c r="AL121" i="1"/>
  <c r="AL127" i="1"/>
  <c r="AL133" i="1"/>
  <c r="AL139" i="1"/>
  <c r="AL145" i="1"/>
  <c r="AL151" i="1"/>
  <c r="AL157" i="1"/>
  <c r="AL163" i="1"/>
  <c r="AL169" i="1"/>
  <c r="AL181" i="1"/>
  <c r="AL187" i="1"/>
  <c r="AL193" i="1"/>
  <c r="AL199" i="1"/>
  <c r="AL205" i="1"/>
  <c r="AL211" i="1"/>
  <c r="AL217" i="1"/>
  <c r="AL223" i="1"/>
  <c r="AL229" i="1"/>
  <c r="AL235" i="1"/>
  <c r="AL241" i="1"/>
  <c r="AL175" i="1"/>
  <c r="AL247" i="1"/>
  <c r="AL253" i="1"/>
  <c r="AL259" i="1"/>
  <c r="AL265" i="1"/>
  <c r="AL271" i="1"/>
  <c r="AL277" i="1"/>
  <c r="AL283" i="1"/>
  <c r="AL289" i="1"/>
  <c r="AL295" i="1"/>
  <c r="AL301" i="1"/>
  <c r="AL307" i="1"/>
  <c r="AL313" i="1"/>
  <c r="AL319" i="1"/>
  <c r="AL325" i="1"/>
  <c r="AL331" i="1"/>
  <c r="AL337" i="1"/>
  <c r="AL343" i="1"/>
  <c r="AL349" i="1"/>
  <c r="AL355" i="1"/>
  <c r="AL6" i="1"/>
  <c r="AL12" i="1"/>
  <c r="AL18" i="1"/>
  <c r="AL24" i="1"/>
  <c r="AL30" i="1"/>
  <c r="AL36" i="1"/>
  <c r="AL42" i="1"/>
  <c r="AL204" i="1"/>
  <c r="AL210" i="1"/>
  <c r="AL216" i="1"/>
  <c r="AL222" i="1"/>
  <c r="AL228" i="1"/>
  <c r="AL234" i="1"/>
  <c r="AL240" i="1"/>
  <c r="AL246" i="1"/>
  <c r="AL252" i="1"/>
  <c r="AL258" i="1"/>
  <c r="AL264" i="1"/>
  <c r="AL270" i="1"/>
  <c r="AL276" i="1"/>
  <c r="AL282" i="1"/>
  <c r="AL288" i="1"/>
  <c r="AL294" i="1"/>
  <c r="AL300" i="1"/>
  <c r="AL306" i="1"/>
  <c r="AL312" i="1"/>
  <c r="AL318" i="1"/>
  <c r="AL324" i="1"/>
  <c r="AL330" i="1"/>
  <c r="AL336" i="1"/>
  <c r="AL342" i="1"/>
  <c r="AL348" i="1"/>
  <c r="AL354" i="1"/>
  <c r="AL4" i="1"/>
  <c r="AL10" i="1"/>
  <c r="AL16" i="1"/>
  <c r="AL22" i="1"/>
  <c r="AL28" i="1"/>
  <c r="AL34" i="1"/>
  <c r="AL40" i="1"/>
  <c r="AL46" i="1"/>
  <c r="AL52" i="1"/>
  <c r="AL64" i="1"/>
  <c r="AL202" i="1"/>
  <c r="AL214" i="1"/>
  <c r="AL226" i="1"/>
  <c r="AL232" i="1"/>
  <c r="AL244" i="1"/>
  <c r="AL262" i="1"/>
  <c r="AM58" i="1"/>
  <c r="AM70" i="1"/>
  <c r="AM76" i="1"/>
  <c r="AM82" i="1"/>
  <c r="AM88" i="1"/>
  <c r="AM94" i="1"/>
  <c r="AM100" i="1"/>
  <c r="AM106" i="1"/>
  <c r="AM112" i="1"/>
  <c r="AM118" i="1"/>
  <c r="AM124" i="1"/>
  <c r="AM130" i="1"/>
  <c r="AM136" i="1"/>
  <c r="AM142" i="1"/>
  <c r="AM148" i="1"/>
  <c r="AM154" i="1"/>
  <c r="AM160" i="1"/>
  <c r="AM166" i="1"/>
  <c r="AM172" i="1"/>
  <c r="AM178" i="1"/>
  <c r="AM184" i="1"/>
  <c r="AM190" i="1"/>
  <c r="AM196" i="1"/>
  <c r="AM208" i="1"/>
  <c r="AM220" i="1"/>
  <c r="AM238" i="1"/>
  <c r="AM250" i="1"/>
  <c r="AM256" i="1"/>
  <c r="AM268" i="1"/>
  <c r="AM274" i="1"/>
  <c r="AM280" i="1"/>
  <c r="AM286" i="1"/>
  <c r="AM292" i="1"/>
  <c r="AM298" i="1"/>
  <c r="AM304" i="1"/>
  <c r="AM310" i="1"/>
  <c r="AM316" i="1"/>
  <c r="AM322" i="1"/>
  <c r="AM328" i="1"/>
  <c r="AM334" i="1"/>
  <c r="AM340" i="1"/>
  <c r="AM346" i="1"/>
  <c r="AM352" i="1"/>
  <c r="AM358" i="1"/>
  <c r="AL3" i="1"/>
  <c r="AL15" i="1"/>
  <c r="AL21" i="1"/>
  <c r="AL27" i="1"/>
  <c r="AL33" i="1"/>
  <c r="AL39" i="1"/>
  <c r="AL45" i="1"/>
  <c r="AL51" i="1"/>
  <c r="AL57" i="1"/>
  <c r="AL63" i="1"/>
  <c r="AL69" i="1"/>
  <c r="AL75" i="1"/>
  <c r="AL81" i="1"/>
  <c r="AL87" i="1"/>
  <c r="AL93" i="1"/>
  <c r="AL99" i="1"/>
  <c r="AL105" i="1"/>
  <c r="AL111" i="1"/>
  <c r="AL117" i="1"/>
  <c r="AL123" i="1"/>
  <c r="AL129" i="1"/>
  <c r="AL135" i="1"/>
  <c r="AL141" i="1"/>
  <c r="AL147" i="1"/>
  <c r="AL153" i="1"/>
  <c r="AL159" i="1"/>
  <c r="AL165" i="1"/>
  <c r="AL171" i="1"/>
  <c r="AL177" i="1"/>
  <c r="AL183" i="1"/>
  <c r="AL189" i="1"/>
  <c r="AL195" i="1"/>
  <c r="AL201" i="1"/>
  <c r="AL207" i="1"/>
  <c r="AL213" i="1"/>
  <c r="AL219" i="1"/>
  <c r="AL225" i="1"/>
  <c r="AL231" i="1"/>
  <c r="AL237" i="1"/>
  <c r="AL243" i="1"/>
  <c r="AL249" i="1"/>
  <c r="AL255" i="1"/>
  <c r="AL261" i="1"/>
  <c r="AL267" i="1"/>
  <c r="AL273" i="1"/>
  <c r="AL279" i="1"/>
  <c r="AL285" i="1"/>
  <c r="AL291" i="1"/>
  <c r="AL297" i="1"/>
  <c r="AL303" i="1"/>
  <c r="AL309" i="1"/>
  <c r="AL315" i="1"/>
  <c r="AL321" i="1"/>
  <c r="AL327" i="1"/>
  <c r="AL333" i="1"/>
  <c r="AL339" i="1"/>
  <c r="AL345" i="1"/>
  <c r="AL351" i="1"/>
  <c r="AL357" i="1"/>
  <c r="AL9" i="1"/>
</calcChain>
</file>

<file path=xl/sharedStrings.xml><?xml version="1.0" encoding="utf-8"?>
<sst xmlns="http://schemas.openxmlformats.org/spreadsheetml/2006/main" count="1367" uniqueCount="323">
  <si>
    <t>Vårdgivare:</t>
  </si>
  <si>
    <t>[text]/område:</t>
  </si>
  <si>
    <t>Klinik/verksamhet inom [text]:</t>
  </si>
  <si>
    <t>Specialitet:</t>
  </si>
  <si>
    <t>Antal speckomp läkare</t>
  </si>
  <si>
    <t>Antal speckomp läkare AOH</t>
  </si>
  <si>
    <t>&gt;68 år</t>
  </si>
  <si>
    <t>Ange antal befintliga ST-läkare</t>
  </si>
  <si>
    <t>Färdiga ST [År 2024:]</t>
  </si>
  <si>
    <t>Färdiga ST [År 2025:]</t>
  </si>
  <si>
    <t>Färdiga ST  [År 2026:]</t>
  </si>
  <si>
    <t>Färdiga ST  [År 2027:]</t>
  </si>
  <si>
    <t>Färdiga ST  [År 2029:]</t>
  </si>
  <si>
    <t>Färdiga ST [År 2030:]</t>
  </si>
  <si>
    <t>Färdiga ST [År 2031 (el. senare):]</t>
  </si>
  <si>
    <t>Fler ST (dvs efter 2024-03-31): [Antal:]</t>
  </si>
  <si>
    <t>Netto färdiga ST minus pensioner 2024</t>
  </si>
  <si>
    <t>Netto färdiga ST minus pensioner 2025</t>
  </si>
  <si>
    <t>Netto färdiga ST minus pensioner 2026</t>
  </si>
  <si>
    <t>Netto färdiga ST minus pensioner 2027</t>
  </si>
  <si>
    <t>Netto färdiga ST minus pensioner 2028</t>
  </si>
  <si>
    <t>Netto färdiga ST minus pensioner 2029</t>
  </si>
  <si>
    <t>Netto färdiga ST minus pensioner 2030</t>
  </si>
  <si>
    <t>Netto färdiga ST minus pensioner 2031</t>
  </si>
  <si>
    <t>Prognos 2027 (summa netto 2024-2027)</t>
  </si>
  <si>
    <t>Prognos 2031 (summa netto, samtliga år 2024-2031)</t>
  </si>
  <si>
    <t>Lasarettet Trelleborg</t>
  </si>
  <si>
    <t/>
  </si>
  <si>
    <t>VO akut och medicin</t>
  </si>
  <si>
    <t>Akutsjukvård</t>
  </si>
  <si>
    <t>Endokrinologi och diabetologi</t>
  </si>
  <si>
    <t>Internmedicin</t>
  </si>
  <si>
    <t>Kardiologi</t>
  </si>
  <si>
    <t>Medicinsk gastroenterologi och hepatologi</t>
  </si>
  <si>
    <t>Lungsjukdomar</t>
  </si>
  <si>
    <t>Neurologi</t>
  </si>
  <si>
    <t>Reumatologi</t>
  </si>
  <si>
    <t>Anestesi och intensivvård</t>
  </si>
  <si>
    <t>Kirurgi</t>
  </si>
  <si>
    <t>Ögonsjukdomar</t>
  </si>
  <si>
    <t>Öron-, näs- och halssjukdomar</t>
  </si>
  <si>
    <t>Centralsjukhuset Kristianstad</t>
  </si>
  <si>
    <t>Hud</t>
  </si>
  <si>
    <t>Hud- och könssjukdomar</t>
  </si>
  <si>
    <t>Skånes universitetssjukhus Sus</t>
  </si>
  <si>
    <t xml:space="preserve">VE Endokrinologi </t>
  </si>
  <si>
    <t>ÖNH</t>
  </si>
  <si>
    <t>Klin Fys</t>
  </si>
  <si>
    <t>Klinisk fysiologi</t>
  </si>
  <si>
    <t>Nuklearmedicin</t>
  </si>
  <si>
    <t>Handkirurgiska sektionen/ VO Specialiserad kirurgi</t>
  </si>
  <si>
    <t>Handkirurgi</t>
  </si>
  <si>
    <t>Primärvården</t>
  </si>
  <si>
    <t>Palliativvård och ASIH Skåne</t>
  </si>
  <si>
    <t>Mobila team och specialiserad palliativ vård</t>
  </si>
  <si>
    <t>Palliativ medicin</t>
  </si>
  <si>
    <t>Vo Barnkirurgi och neonatalvård</t>
  </si>
  <si>
    <t>VO Bild och funktion, Sektion Klinisk neurofysiologi</t>
  </si>
  <si>
    <t>Klinisk neurofysiologi</t>
  </si>
  <si>
    <t>VO Ob/ Gyn</t>
  </si>
  <si>
    <t>Obstetrik och gynekologi</t>
  </si>
  <si>
    <t>Helsingborgs lasarett</t>
  </si>
  <si>
    <t>Infektionsenheten</t>
  </si>
  <si>
    <t>Infektionssjukdomar</t>
  </si>
  <si>
    <t>Ve Reumatologi</t>
  </si>
  <si>
    <t>VO Neurokirurgi och Smärtrehab - VE Neurokirurgi</t>
  </si>
  <si>
    <t>Neurokirurgi</t>
  </si>
  <si>
    <t>Reproduktionsmedicinskt Centrum</t>
  </si>
  <si>
    <t>VE Kirurgi</t>
  </si>
  <si>
    <t>Infektionskliniken</t>
  </si>
  <si>
    <t>Barn Infektion/Akut/Social Pediatrik</t>
  </si>
  <si>
    <t>Barn- och ungdomsmedicin</t>
  </si>
  <si>
    <t>Akutmottagningen</t>
  </si>
  <si>
    <t>Hjärtsjukvård Malmö, SUS</t>
  </si>
  <si>
    <t>VO Kirurgi</t>
  </si>
  <si>
    <t>Kärlkirurgi</t>
  </si>
  <si>
    <t>VO AnOpIVA</t>
  </si>
  <si>
    <t>Psyk. hab och hjälpmedel</t>
  </si>
  <si>
    <t>VO Vuxenpsykiatri Lund</t>
  </si>
  <si>
    <t>Psykiatri</t>
  </si>
  <si>
    <t>neurologi</t>
  </si>
  <si>
    <t>Vo BArn och ungdom</t>
  </si>
  <si>
    <t>Barn- och ungdomsallergologi</t>
  </si>
  <si>
    <t>Barn- och ungdomskardiologi</t>
  </si>
  <si>
    <t>Barn- och ungdomsneurologi med habilitering</t>
  </si>
  <si>
    <t>Neonatologi</t>
  </si>
  <si>
    <t>Transplantationsenheten Sus Malmö bukorgan</t>
  </si>
  <si>
    <t>Hudmottagningen, Lund, Sus</t>
  </si>
  <si>
    <t>Vo Thorax och kärl, sektion thoraxkirurgi</t>
  </si>
  <si>
    <t>Thoraxkirurgi</t>
  </si>
  <si>
    <t>Internmedicin SUS Malmö</t>
  </si>
  <si>
    <t>Ve neurologi Malmö Vo NRMG</t>
  </si>
  <si>
    <t>Akutmottagningen Lund</t>
  </si>
  <si>
    <t>Akutmottagningen Malmö</t>
  </si>
  <si>
    <t>VE hematologi</t>
  </si>
  <si>
    <t>Hematologi</t>
  </si>
  <si>
    <t xml:space="preserve">IPV Lund </t>
  </si>
  <si>
    <t>Smärtlindring</t>
  </si>
  <si>
    <t>Internmedicin LUND</t>
  </si>
  <si>
    <t>VE Smärtrehabilitering Lund</t>
  </si>
  <si>
    <t>Verksamhetsområde specialiserad kirurgi, sektion plastikkirurgi</t>
  </si>
  <si>
    <t>Plastikkirurgi</t>
  </si>
  <si>
    <t>VO Ortopedi</t>
  </si>
  <si>
    <t>Ortopedi</t>
  </si>
  <si>
    <t>Barnkirurgi</t>
  </si>
  <si>
    <t>Barn- och ungdomskirurgi</t>
  </si>
  <si>
    <t>Ögon</t>
  </si>
  <si>
    <t>VE rehabiliteringsmedicin</t>
  </si>
  <si>
    <t>Rehabiliteringsmedicin</t>
  </si>
  <si>
    <t>VO habilitering</t>
  </si>
  <si>
    <t>VO Obstetrik och gynekologi</t>
  </si>
  <si>
    <t>Medicinkliniken</t>
  </si>
  <si>
    <t>Allergologi</t>
  </si>
  <si>
    <t>Njurmedicin</t>
  </si>
  <si>
    <t>Lung- och allergisektionen</t>
  </si>
  <si>
    <t>Ögonmottagningen CSK</t>
  </si>
  <si>
    <t>Barnhjärtkirurgi</t>
  </si>
  <si>
    <t>Röntgenmottagningen, VO Diagnostik</t>
  </si>
  <si>
    <t>Radiologi</t>
  </si>
  <si>
    <t>VO VUP Kristianstad</t>
  </si>
  <si>
    <t>Ungdomsmottagningarna i Skåne</t>
  </si>
  <si>
    <t>Gynekologisk onkologi</t>
  </si>
  <si>
    <t>VO Akutsjukvård</t>
  </si>
  <si>
    <t>Medicinsk service</t>
  </si>
  <si>
    <t>Klinisk kemi och farmakologi</t>
  </si>
  <si>
    <t>Klinisk kemi</t>
  </si>
  <si>
    <t>Klinisk farmakologi</t>
  </si>
  <si>
    <t>Verksamhetsområde Diagnostik</t>
  </si>
  <si>
    <t>Ängelholms sjukhus</t>
  </si>
  <si>
    <t>VO Medicinkliniken</t>
  </si>
  <si>
    <t>Geriatrik</t>
  </si>
  <si>
    <t>VO infektionssjukdomar, Lund</t>
  </si>
  <si>
    <t>VE Geriatrik</t>
  </si>
  <si>
    <t>YMDA, VO HRÖ SUS Malmö</t>
  </si>
  <si>
    <t>VO Urologi</t>
  </si>
  <si>
    <t>Urologi</t>
  </si>
  <si>
    <t>Kärl</t>
  </si>
  <si>
    <t>Hudmottagning Malmö</t>
  </si>
  <si>
    <t>Arbets- och miljömedicin Syd och Biobank</t>
  </si>
  <si>
    <t>Arbets- och miljömedicin</t>
  </si>
  <si>
    <t>Arbetsmedicin</t>
  </si>
  <si>
    <t>Allmänmedicin</t>
  </si>
  <si>
    <t>VO AN/OP/IVA</t>
  </si>
  <si>
    <t>Vo Bup</t>
  </si>
  <si>
    <t>Barn- och ungdomspsykiatri</t>
  </si>
  <si>
    <t>VO Specialiserad Medicin</t>
  </si>
  <si>
    <t>Vuxenpsykiatri Malmö/Trelleborg</t>
  </si>
  <si>
    <t>Lasarettet i Ystad</t>
  </si>
  <si>
    <t>VO Infektionssjukdomar, sektion läkare Malmö</t>
  </si>
  <si>
    <t>Thoraxanestesi och perfusion</t>
  </si>
  <si>
    <t>VE minnessjukdomar</t>
  </si>
  <si>
    <t>Akutmottagningen/Akutläkare</t>
  </si>
  <si>
    <t>Kinisk immunologi och transfusionsmedicin</t>
  </si>
  <si>
    <t>Klinisk immunologi och transfusionsmedicin</t>
  </si>
  <si>
    <t>VE obstetrik/gynekologi</t>
  </si>
  <si>
    <t xml:space="preserve">VO Barn och Ungdom </t>
  </si>
  <si>
    <t>Klinisk genetik patologi och molekylär diagnostik</t>
  </si>
  <si>
    <t>Klinisk patologi</t>
  </si>
  <si>
    <t>Klinisk genetik</t>
  </si>
  <si>
    <t>Öron, näs och hals</t>
  </si>
  <si>
    <t>VO Kirurgi, Ortopedi, ÖNH och IPV</t>
  </si>
  <si>
    <t>VO barn, kvinnosjukvård rehabilitering</t>
  </si>
  <si>
    <t>VO akut o medicin</t>
  </si>
  <si>
    <t>VO Kir, ortopedi, IVA, per vård ÖNH</t>
  </si>
  <si>
    <t>VO Barnmedicin - Sektion lungmedicin metabol neurologi</t>
  </si>
  <si>
    <t>Rehabilitering</t>
  </si>
  <si>
    <t>Rättspsykiatri</t>
  </si>
  <si>
    <t>Vuxenpsykiatri Helsingborg</t>
  </si>
  <si>
    <t>VO Hud, Ögon och ÖNH</t>
  </si>
  <si>
    <t>Röst- och talrubbningar</t>
  </si>
  <si>
    <t>Hörsel- och balansrubbningar</t>
  </si>
  <si>
    <t>Njursektionen Malmö</t>
  </si>
  <si>
    <t>VO urologi</t>
  </si>
  <si>
    <t>KK Lund</t>
  </si>
  <si>
    <t>VE ÖNH</t>
  </si>
  <si>
    <t>VO akutsjv och Internmedicin, sektion internmedicin</t>
  </si>
  <si>
    <t>Sektion gastroenterologi</t>
  </si>
  <si>
    <t>VE Neurologi Lund</t>
  </si>
  <si>
    <t>VO Bild och funktion, sektion neuroradiologi</t>
  </si>
  <si>
    <t>Neuroradiologi</t>
  </si>
  <si>
    <t>Sektionen för klinisk fysiologi och nuklearmedicin, VO Bild och funktion</t>
  </si>
  <si>
    <t>VE onkologi (VO hema onk strål minus VE hematologi)</t>
  </si>
  <si>
    <t>Onkologi</t>
  </si>
  <si>
    <t>Intensiv- och perioperativ medicin</t>
  </si>
  <si>
    <t>Lasarettet i Landskrona</t>
  </si>
  <si>
    <t>Vo internmedicin</t>
  </si>
  <si>
    <t>Kardiologi, Lund</t>
  </si>
  <si>
    <t>Barn; sektion för allergi, endokrinologi och gastroenterologi</t>
  </si>
  <si>
    <t>Neonatalområdet</t>
  </si>
  <si>
    <t>Vo Barnmedicin, Sektion Barnonkologi, hematologi, immunologi, nefrologi</t>
  </si>
  <si>
    <t>Barn- och ungdomshematologi och onkologi</t>
  </si>
  <si>
    <t>VO barnmedicin</t>
  </si>
  <si>
    <t>Vårdcentral</t>
  </si>
  <si>
    <t>Hälsovalet</t>
  </si>
  <si>
    <t>Privat vårdgivare</t>
  </si>
  <si>
    <t>Elenta</t>
  </si>
  <si>
    <t>Allmänmedicin/vårdcentral</t>
  </si>
  <si>
    <t>Capio Vårdcentral Landskrona</t>
  </si>
  <si>
    <t>Capio Specialisthuset Eslöv</t>
  </si>
  <si>
    <t>Victoria vård och hälsa, Kalkbrottet. LOV</t>
  </si>
  <si>
    <t>Primärvård</t>
  </si>
  <si>
    <t>Näsets läkargrupp</t>
  </si>
  <si>
    <t>INM Laro Ystad</t>
  </si>
  <si>
    <t>Läkarmottagningen i Bjärnum</t>
  </si>
  <si>
    <t>INM Laro/Medistud AB</t>
  </si>
  <si>
    <t>Laro Psykiatri Kristianstad</t>
  </si>
  <si>
    <t xml:space="preserve">Hälsomedicinskt center Vårdcentral i Bjärred </t>
  </si>
  <si>
    <t>primärvård</t>
  </si>
  <si>
    <t>Kry Vc Triangeln</t>
  </si>
  <si>
    <t>Brahehälsan Eslöv, Praktikertjänst</t>
  </si>
  <si>
    <t>Ögonsjukvård</t>
  </si>
  <si>
    <t>Blomman vårdcentral Lund</t>
  </si>
  <si>
    <t xml:space="preserve">Viklinik vårdcentral lund </t>
  </si>
  <si>
    <t>Blomman vårdcentral, primärvård</t>
  </si>
  <si>
    <t>LARO Kärnan (PaMeLaro AB)</t>
  </si>
  <si>
    <t>Capio Mariastaden Vårdcentral</t>
  </si>
  <si>
    <t>Blomman vårdcentral Sofielund, primärvård</t>
  </si>
  <si>
    <t>capio vårdcentral hässleholm</t>
  </si>
  <si>
    <t>Kry Vårdcentral Laurentii</t>
  </si>
  <si>
    <t>Capio Vårdcentral Rydsgård</t>
  </si>
  <si>
    <t>Båstad Bjäre Läkarpraktik</t>
  </si>
  <si>
    <t>Läkargruppen Munka Ljungby, vårdcentral</t>
  </si>
  <si>
    <t>Rosengårdskliniken/vårdcentral</t>
  </si>
  <si>
    <t>Bellevue vårdcentral</t>
  </si>
  <si>
    <t>Laro Befem</t>
  </si>
  <si>
    <t>Centrumläkarna Helsingborg</t>
  </si>
  <si>
    <t>Väla Hälsocenter</t>
  </si>
  <si>
    <t>Mobilia Vårdcentral</t>
  </si>
  <si>
    <t>Berga Läkarhus</t>
  </si>
  <si>
    <t>Ekeby vårdcentral</t>
  </si>
  <si>
    <t>Capio vårdcentral Båstad</t>
  </si>
  <si>
    <t>Hälsa Hemma VC Primärvård</t>
  </si>
  <si>
    <t>HMC Lomma</t>
  </si>
  <si>
    <t>LARO Lejon Malmö, Helsingborg, Landskrona</t>
  </si>
  <si>
    <t>Beroendemedicin</t>
  </si>
  <si>
    <t>Dr.Dropin Hudcentrum</t>
  </si>
  <si>
    <t>Privatläkarna Hälsoval i Helsingborg AB</t>
  </si>
  <si>
    <t>HC Sankt Hans LUND</t>
  </si>
  <si>
    <t>Capio Vårdcentral Limhamn</t>
  </si>
  <si>
    <t>Capio Vårdcentral Centrum Helsingborg</t>
  </si>
  <si>
    <t>Läkargruppen Landskrona</t>
  </si>
  <si>
    <t>Centrumhudläkare</t>
  </si>
  <si>
    <t xml:space="preserve">Hyllie Vårdcentral </t>
  </si>
  <si>
    <t xml:space="preserve">God Hälsa Vårdcentral Kirseberg </t>
  </si>
  <si>
    <t>Capio Vårdcentral Klippan</t>
  </si>
  <si>
    <t>Capio Vårdcentral Höganäs</t>
  </si>
  <si>
    <t>Capio Malmö Centrum</t>
  </si>
  <si>
    <t>Capio vårdcentral Lund Clemenstorget</t>
  </si>
  <si>
    <t>Valens läkargrupp</t>
  </si>
  <si>
    <t>Kattens Läkargrupp</t>
  </si>
  <si>
    <t>Laro Sund Limhamn</t>
  </si>
  <si>
    <t>Laro Sund Malmö</t>
  </si>
  <si>
    <t>LARO</t>
  </si>
  <si>
    <t>Capio Olympia Helsingborg</t>
  </si>
  <si>
    <t>Capio Vårdcentral Simrishamn</t>
  </si>
  <si>
    <t>Capio Närsjukhus Simrishamn</t>
  </si>
  <si>
    <t>Vårdcentral/Primärvård</t>
  </si>
  <si>
    <t>Capio Vårdcentral Malmö Singelgatan</t>
  </si>
  <si>
    <t>Kry Vårdcentral Tuna Primärvård Lund</t>
  </si>
  <si>
    <t>Laro Sund Landskrona</t>
  </si>
  <si>
    <t>Laro Sund Ramlösa</t>
  </si>
  <si>
    <t>Solljungahälsan Vårdcentral</t>
  </si>
  <si>
    <t xml:space="preserve">Capio Vårdcentral Bunkeflo-Hyllie </t>
  </si>
  <si>
    <t xml:space="preserve">Vårdcentral </t>
  </si>
  <si>
    <t>Vc</t>
  </si>
  <si>
    <t>Vårdcentralen Limhamnsläkarna</t>
  </si>
  <si>
    <t>Dermatologi</t>
  </si>
  <si>
    <t>Läka &amp; Knodd vårdcentral Malmö</t>
  </si>
  <si>
    <t>Brandts Ögonklinik / Kataraktkirurgi</t>
  </si>
  <si>
    <t>Aleris ögon Ängelholm</t>
  </si>
  <si>
    <t>Ögonsjukvård och gråstarr kirurgi</t>
  </si>
  <si>
    <t xml:space="preserve">Vital Vårdcentral Rosengård </t>
  </si>
  <si>
    <t>Capio vårdcentral Borrby filial Gärsnäs</t>
  </si>
  <si>
    <t>oftalmologi</t>
  </si>
  <si>
    <t>Hud mottagning</t>
  </si>
  <si>
    <t>Capio vårdcentral Malmö Västra hamnen</t>
  </si>
  <si>
    <t>Humana Solstenen Lund</t>
  </si>
  <si>
    <t>Ystad Hudläkarmottagning</t>
  </si>
  <si>
    <t xml:space="preserve">Ögonklinik </t>
  </si>
  <si>
    <t>Capio Vårdcentral Höllviken</t>
  </si>
  <si>
    <t>Brahehälsan Löberöd</t>
  </si>
  <si>
    <t>Capio Veberöd</t>
  </si>
  <si>
    <t>Aleris Ögon Malmö/katarakt</t>
  </si>
  <si>
    <t>Aleris Ögon Kristianstad/katarakt</t>
  </si>
  <si>
    <t>Aleris Ögon Helsingborg/katarakt</t>
  </si>
  <si>
    <t xml:space="preserve">Helsingborgs vårdcentral </t>
  </si>
  <si>
    <t>DCHUD malmö (dermatologi)</t>
  </si>
  <si>
    <t xml:space="preserve">Humana Solstenen Helsingborg </t>
  </si>
  <si>
    <t>Sveakliniken i Svedala AB</t>
  </si>
  <si>
    <t>Drop</t>
  </si>
  <si>
    <t xml:space="preserve">Hudläkare Ängelholm </t>
  </si>
  <si>
    <t>Vc Lugnet</t>
  </si>
  <si>
    <t>Humana Hässleholm</t>
  </si>
  <si>
    <t>Oceanhamnens Vårdcentral</t>
  </si>
  <si>
    <t>Capio Vårdcentral Ängelholm</t>
  </si>
  <si>
    <t>Vårdcentral Hjärtat i Helsingborg</t>
  </si>
  <si>
    <t xml:space="preserve">Nydala vårdcentral </t>
  </si>
  <si>
    <t xml:space="preserve">Capio Vårdcentral Ystad </t>
  </si>
  <si>
    <t>Curos Skin Clinic</t>
  </si>
  <si>
    <t>Klinisk mikrobiologi och vårdhygien</t>
  </si>
  <si>
    <t xml:space="preserve">Klinisk mikrobiologi </t>
  </si>
  <si>
    <t>Vårdhygien</t>
  </si>
  <si>
    <t>Hässleholms sjukhus</t>
  </si>
  <si>
    <t>VO Medicin</t>
  </si>
  <si>
    <t>ST-läkare totalt, antal personer färdiga under perioden 2024 – 2031 eller senare</t>
  </si>
  <si>
    <t>Antal specialistkompetenta läkare som ej kunnat anställas pga brist AOH</t>
  </si>
  <si>
    <t>Förväntade kommande pensionsavgångar [År 2024:]</t>
  </si>
  <si>
    <t>Förväntade kommande pensionsavgångar [År 2025:]</t>
  </si>
  <si>
    <t>Förväntade kommande pensionsavgångar [År 2026:]</t>
  </si>
  <si>
    <t>Förväntade kommande pensionsavgångar [År 2027:]</t>
  </si>
  <si>
    <t>Förväntade kommande pensionsavgångar [År 2028:]</t>
  </si>
  <si>
    <t>Förväntade kommande pensionsavgångar [År 2029:]</t>
  </si>
  <si>
    <t>Förväntade kommande pensionsavgångar [År 2030:]</t>
  </si>
  <si>
    <t>Förväntade kommande pensionsavgångar [År 2031:]</t>
  </si>
  <si>
    <t>Förväntade kommande pensionsavgångar [År 2032-2033:]</t>
  </si>
  <si>
    <t>Antal specialistkompetenta läkare som ej kunnat anställas pga brist</t>
  </si>
  <si>
    <t>Färdiga ST  [År 2028:]</t>
  </si>
  <si>
    <t>Radetiketter</t>
  </si>
  <si>
    <t>Totalsumma</t>
  </si>
  <si>
    <t>Summa av Antal speckomp läkare</t>
  </si>
  <si>
    <t>Summa av Ange antal befintliga ST-läkare</t>
  </si>
  <si>
    <t>Summa av Prognos 2027 (summa netto 2024-2027)</t>
  </si>
  <si>
    <t>Summa av Prognos 2031 (summa netto, samtliga år 2024-2031)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</si>
</sst>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0" xfId="1" applyFont="1" applyAlignment="1">
      <alignment wrapText="1"/>
    </xf>
    <xf numFmtId="1" fontId="3" fillId="0" borderId="0" xfId="1" applyNumberFormat="1" applyFont="1" applyAlignment="1">
      <alignment wrapText="1"/>
    </xf>
    <xf numFmtId="0" fontId="1" fillId="2" borderId="1" xfId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0" fontId="1" fillId="3" borderId="1" xfId="1" applyFont="1" applyFill="1" applyBorder="1" applyAlignment="1">
      <alignment horizontal="left" vertical="top" wrapText="1"/>
    </xf>
    <xf numFmtId="0" fontId="2" fillId="0" borderId="0" xfId="1" applyAlignment="1">
      <alignment wrapText="1"/>
    </xf>
    <xf numFmtId="0" fontId="2" fillId="0" borderId="0" xfId="1"/>
    <xf numFmtId="1" fontId="2" fillId="0" borderId="0" xfId="1" applyNumberFormat="1"/>
    <xf numFmtId="0" fontId="3" fillId="6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4" fillId="0" borderId="0" xfId="1" applyFont="1"/>
    <xf numFmtId="1" fontId="4" fillId="0" borderId="0" xfId="1" applyNumberFormat="1" applyFont="1"/>
    <xf numFmtId="0" fontId="4" fillId="4" borderId="0" xfId="1" applyFont="1" applyFill="1"/>
    <xf numFmtId="0" fontId="5" fillId="0" borderId="0" xfId="1" applyFont="1"/>
    <xf numFmtId="1" fontId="5" fillId="0" borderId="0" xfId="1" applyNumberFormat="1" applyFont="1"/>
    <xf numFmtId="0" fontId="4" fillId="5" borderId="0" xfId="1" applyFont="1" applyFill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D47BCD8F-FBD0-4262-9DA8-12634C651D78}"/>
  </cellStyles>
  <dxfs count="74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nny Wain" refreshedDate="45953.380363194447" createdVersion="8" refreshedVersion="8" minRefreshableVersion="3" recordCount="357" xr:uid="{820799F2-4362-4883-A18D-0EA1E63CD7A1}">
  <cacheSource type="worksheet">
    <worksheetSource ref="A1:AM358" sheet="Rådata 2024"/>
  </cacheSource>
  <cacheFields count="39">
    <cacheField name="Vårdgivare:" numFmtId="0">
      <sharedItems count="12">
        <s v="Lasarettet Trelleborg"/>
        <s v="Centralsjukhuset Kristianstad"/>
        <s v="Skånes universitetssjukhus Sus"/>
        <s v="Primärvården"/>
        <s v="Helsingborgs lasarett"/>
        <s v="Psyk. hab och hjälpmedel"/>
        <s v="Medicinsk service"/>
        <s v="Ängelholms sjukhus"/>
        <s v="Lasarettet i Ystad"/>
        <s v="Lasarettet i Landskrona"/>
        <s v="Privat vårdgivare"/>
        <s v="Hässleholms sjukhus"/>
      </sharedItems>
    </cacheField>
    <cacheField name="[text]/område:" numFmtId="0">
      <sharedItems containsBlank="1"/>
    </cacheField>
    <cacheField name="Klinik/verksamhet inom [text]:" numFmtId="0">
      <sharedItems/>
    </cacheField>
    <cacheField name="Specialitet:" numFmtId="0">
      <sharedItems count="59">
        <s v="Akutsjukvård"/>
        <s v="Endokrinologi och diabetologi"/>
        <s v="Internmedicin"/>
        <s v="Kardiologi"/>
        <s v="Medicinsk gastroenterologi och hepatologi"/>
        <s v="Lungsjukdomar"/>
        <s v="Neurologi"/>
        <s v="Reumatologi"/>
        <s v="Anestesi och intensivvård"/>
        <s v="Kirurgi"/>
        <s v="Ögonsjukdomar"/>
        <s v="Öron-, näs- och halssjukdomar"/>
        <s v="Hud- och könssjukdomar"/>
        <s v="Klinisk fysiologi"/>
        <s v="Nuklearmedicin"/>
        <s v="Handkirurgi"/>
        <s v="Palliativ medicin"/>
        <s v="Klinisk neurofysiologi"/>
        <s v="Obstetrik och gynekologi"/>
        <s v="Infektionssjukdomar"/>
        <s v="Neurokirurgi"/>
        <s v="Barn- och ungdomsmedicin"/>
        <s v="Kärlkirurgi"/>
        <s v="Psykiatri"/>
        <s v="Barn- och ungdomsallergologi"/>
        <s v="Barn- och ungdomskardiologi"/>
        <s v="Barn- och ungdomsneurologi med habilitering"/>
        <s v="Neonatologi"/>
        <s v="Thoraxkirurgi"/>
        <s v="Hematologi"/>
        <s v="Smärtlindring"/>
        <s v="Plastikkirurgi"/>
        <s v="Ortopedi"/>
        <s v="Barn- och ungdomskirurgi"/>
        <s v="Rehabiliteringsmedicin"/>
        <s v="Allergologi"/>
        <s v="Njurmedicin"/>
        <s v="Radiologi"/>
        <s v="Gynekologisk onkologi"/>
        <s v="Klinisk kemi"/>
        <s v="Klinisk farmakologi"/>
        <s v="Geriatrik"/>
        <s v="Urologi"/>
        <s v="Arbets- och miljömedicin"/>
        <s v="Arbetsmedicin"/>
        <s v="Allmänmedicin"/>
        <s v="Barn- och ungdomspsykiatri"/>
        <s v="Klinisk immunologi och transfusionsmedicin"/>
        <s v="Klinisk patologi"/>
        <s v="Klinisk genetik"/>
        <s v="Rättspsykiatri"/>
        <s v="Röst- och talrubbningar"/>
        <s v="Hörsel- och balansrubbningar"/>
        <s v="Neuroradiologi"/>
        <s v="Onkologi"/>
        <s v="Barn- och ungdomshematologi och onkologi"/>
        <s v="Beroendemedicin"/>
        <s v="Klinisk mikrobiologi "/>
        <s v="Vårdhygien"/>
      </sharedItems>
    </cacheField>
    <cacheField name="Antal speckomp läkare" numFmtId="0">
      <sharedItems containsSemiMixedTypes="0" containsString="0" containsNumber="1" containsInteger="1" minValue="0" maxValue="403"/>
    </cacheField>
    <cacheField name="Antal speckomp läkare AOH" numFmtId="0">
      <sharedItems containsSemiMixedTypes="0" containsString="0" containsNumber="1" minValue="0" maxValue="285"/>
    </cacheField>
    <cacheField name="&gt;68 år" numFmtId="0">
      <sharedItems containsSemiMixedTypes="0" containsString="0" containsNumber="1" containsInteger="1" minValue="0" maxValue="10"/>
    </cacheField>
    <cacheField name="Förväntade kommande pensionsavgångar [År 2024:]" numFmtId="0">
      <sharedItems containsSemiMixedTypes="0" containsString="0" containsNumber="1" containsInteger="1" minValue="0" maxValue="9"/>
    </cacheField>
    <cacheField name="Förväntade kommande pensionsavgångar [År 2025:]" numFmtId="0">
      <sharedItems containsSemiMixedTypes="0" containsString="0" containsNumber="1" containsInteger="1" minValue="0" maxValue="6"/>
    </cacheField>
    <cacheField name="Förväntade kommande pensionsavgångar [År 2026:]" numFmtId="0">
      <sharedItems containsSemiMixedTypes="0" containsString="0" containsNumber="1" containsInteger="1" minValue="0" maxValue="15"/>
    </cacheField>
    <cacheField name="Förväntade kommande pensionsavgångar [År 2027:]" numFmtId="0">
      <sharedItems containsSemiMixedTypes="0" containsString="0" containsNumber="1" containsInteger="1" minValue="0" maxValue="4"/>
    </cacheField>
    <cacheField name="Förväntade kommande pensionsavgångar [År 2028:]" numFmtId="0">
      <sharedItems containsSemiMixedTypes="0" containsString="0" containsNumber="1" containsInteger="1" minValue="0" maxValue="8"/>
    </cacheField>
    <cacheField name="Förväntade kommande pensionsavgångar [År 2029:]" numFmtId="0">
      <sharedItems containsSemiMixedTypes="0" containsString="0" containsNumber="1" containsInteger="1" minValue="0" maxValue="16"/>
    </cacheField>
    <cacheField name="Förväntade kommande pensionsavgångar [År 2030:]" numFmtId="0">
      <sharedItems containsSemiMixedTypes="0" containsString="0" containsNumber="1" containsInteger="1" minValue="0" maxValue="8"/>
    </cacheField>
    <cacheField name="Förväntade kommande pensionsavgångar [År 2031:]" numFmtId="0">
      <sharedItems containsSemiMixedTypes="0" containsString="0" containsNumber="1" containsInteger="1" minValue="0" maxValue="11"/>
    </cacheField>
    <cacheField name="Förväntade kommande pensionsavgångar [År 2032-2033:]" numFmtId="0">
      <sharedItems containsSemiMixedTypes="0" containsString="0" containsNumber="1" containsInteger="1" minValue="0" maxValue="21"/>
    </cacheField>
    <cacheField name="Antal specialistkompetenta läkare som ej kunnat anställas pga brist" numFmtId="0">
      <sharedItems containsSemiMixedTypes="0" containsString="0" containsNumber="1" containsInteger="1" minValue="0" maxValue="429"/>
    </cacheField>
    <cacheField name="Antal specialistkompetenta läkare som ej kunnat anställas pga brist AOH" numFmtId="0">
      <sharedItems containsSemiMixedTypes="0" containsString="0" containsNumber="1" minValue="0" maxValue="303"/>
    </cacheField>
    <cacheField name="Ange antal befintliga ST-läkare" numFmtId="0">
      <sharedItems containsSemiMixedTypes="0" containsString="0" containsNumber="1" containsInteger="1" minValue="0" maxValue="266"/>
    </cacheField>
    <cacheField name="Färdiga ST [År 2024:]" numFmtId="1">
      <sharedItems containsSemiMixedTypes="0" containsString="0" containsNumber="1" containsInteger="1" minValue="0" maxValue="58"/>
    </cacheField>
    <cacheField name="Färdiga ST [År 2025:]" numFmtId="0">
      <sharedItems containsSemiMixedTypes="0" containsString="0" containsNumber="1" containsInteger="1" minValue="0" maxValue="58"/>
    </cacheField>
    <cacheField name="Färdiga ST  [År 2026:]" numFmtId="0">
      <sharedItems containsSemiMixedTypes="0" containsString="0" containsNumber="1" containsInteger="1" minValue="0" maxValue="62"/>
    </cacheField>
    <cacheField name="Färdiga ST  [År 2027:]" numFmtId="0">
      <sharedItems containsSemiMixedTypes="0" containsString="0" containsNumber="1" containsInteger="1" minValue="0" maxValue="46"/>
    </cacheField>
    <cacheField name="Färdiga ST  [År 2028:]" numFmtId="0">
      <sharedItems containsSemiMixedTypes="0" containsString="0" containsNumber="1" containsInteger="1" minValue="0" maxValue="34"/>
    </cacheField>
    <cacheField name="Färdiga ST  [År 2029:]" numFmtId="0">
      <sharedItems containsSemiMixedTypes="0" containsString="0" containsNumber="1" containsInteger="1" minValue="0" maxValue="8"/>
    </cacheField>
    <cacheField name="Färdiga ST [År 2030:]" numFmtId="0">
      <sharedItems containsSemiMixedTypes="0" containsString="0" containsNumber="1" containsInteger="1" minValue="0" maxValue="4"/>
    </cacheField>
    <cacheField name="Färdiga ST [År 2031 (el. senare):]" numFmtId="0">
      <sharedItems containsSemiMixedTypes="0" containsString="0" containsNumber="1" containsInteger="1" minValue="0" maxValue="4"/>
    </cacheField>
    <cacheField name="Fler ST (dvs efter 2024-03-31): [Antal:]" numFmtId="0">
      <sharedItems containsSemiMixedTypes="0" containsString="0" containsNumber="1" containsInteger="1" minValue="0" maxValue="50"/>
    </cacheField>
    <cacheField name="ST-läkare totalt, antal personer färdiga under perioden 2024 – 2031 eller senare" numFmtId="1">
      <sharedItems containsSemiMixedTypes="0" containsString="0" containsNumber="1" containsInteger="1" minValue="0" maxValue="266"/>
    </cacheField>
    <cacheField name="Netto färdiga ST minus pensioner 2024" numFmtId="0">
      <sharedItems containsSemiMixedTypes="0" containsString="0" containsNumber="1" containsInteger="1" minValue="-7" maxValue="39"/>
    </cacheField>
    <cacheField name="Netto färdiga ST minus pensioner 2025" numFmtId="0">
      <sharedItems containsSemiMixedTypes="0" containsString="0" containsNumber="1" containsInteger="1" minValue="-4" maxValue="52"/>
    </cacheField>
    <cacheField name="Netto färdiga ST minus pensioner 2026" numFmtId="0">
      <sharedItems containsSemiMixedTypes="0" containsString="0" containsNumber="1" containsInteger="1" minValue="-3" maxValue="47"/>
    </cacheField>
    <cacheField name="Netto färdiga ST minus pensioner 2027" numFmtId="0">
      <sharedItems containsSemiMixedTypes="0" containsString="0" containsNumber="1" containsInteger="1" minValue="-2" maxValue="42"/>
    </cacheField>
    <cacheField name="Netto färdiga ST minus pensioner 2028" numFmtId="0">
      <sharedItems containsSemiMixedTypes="0" containsString="0" containsNumber="1" containsInteger="1" minValue="-3" maxValue="26"/>
    </cacheField>
    <cacheField name="Netto färdiga ST minus pensioner 2029" numFmtId="0">
      <sharedItems containsSemiMixedTypes="0" containsString="0" containsNumber="1" containsInteger="1" minValue="-8" maxValue="5"/>
    </cacheField>
    <cacheField name="Netto färdiga ST minus pensioner 2030" numFmtId="0">
      <sharedItems containsSemiMixedTypes="0" containsString="0" containsNumber="1" containsInteger="1" minValue="-8" maxValue="4"/>
    </cacheField>
    <cacheField name="Netto färdiga ST minus pensioner 2031" numFmtId="0">
      <sharedItems containsSemiMixedTypes="0" containsString="0" containsNumber="1" containsInteger="1" minValue="-11" maxValue="4"/>
    </cacheField>
    <cacheField name="Prognos 2027 (summa netto 2024-2027)" numFmtId="0">
      <sharedItems containsSemiMixedTypes="0" containsString="0" containsNumber="1" containsInteger="1" minValue="-6" maxValue="180"/>
    </cacheField>
    <cacheField name="Prognos 2031 (summa netto, samtliga år 2024-2031)" numFmtId="0">
      <sharedItems containsSemiMixedTypes="0" containsString="0" containsNumber="1" containsInteger="1" minValue="-8" maxValue="1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7">
  <r>
    <x v="0"/>
    <s v=""/>
    <s v="VO akut och medicin"/>
    <x v="0"/>
    <n v="4"/>
    <n v="3.45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"/>
    <s v="VO akut och medicin"/>
    <x v="1"/>
    <n v="1"/>
    <n v="1"/>
    <n v="0"/>
    <n v="0"/>
    <n v="0"/>
    <n v="0"/>
    <n v="0"/>
    <n v="1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</r>
  <r>
    <x v="0"/>
    <s v=""/>
    <s v="VO akut och medicin"/>
    <x v="2"/>
    <n v="2"/>
    <n v="1.8"/>
    <n v="0"/>
    <n v="0"/>
    <n v="0"/>
    <n v="0"/>
    <n v="0"/>
    <n v="0"/>
    <n v="0"/>
    <n v="0"/>
    <n v="0"/>
    <n v="0"/>
    <n v="2"/>
    <n v="2"/>
    <n v="9"/>
    <n v="2"/>
    <n v="2"/>
    <n v="2"/>
    <n v="1"/>
    <n v="1"/>
    <n v="1"/>
    <n v="0"/>
    <n v="0"/>
    <n v="1"/>
    <n v="9"/>
    <n v="2"/>
    <n v="2"/>
    <n v="2"/>
    <n v="1"/>
    <n v="1"/>
    <n v="1"/>
    <n v="0"/>
    <n v="0"/>
    <n v="7"/>
    <n v="9"/>
  </r>
  <r>
    <x v="0"/>
    <s v=""/>
    <s v="VO akut och medicin"/>
    <x v="3"/>
    <n v="5"/>
    <n v="4.6500000000000004"/>
    <n v="0"/>
    <n v="0"/>
    <n v="0"/>
    <n v="1"/>
    <n v="0"/>
    <n v="0"/>
    <n v="0"/>
    <n v="0"/>
    <n v="0"/>
    <n v="0"/>
    <n v="2"/>
    <n v="2"/>
    <n v="1"/>
    <n v="1"/>
    <n v="0"/>
    <n v="0"/>
    <n v="0"/>
    <n v="0"/>
    <n v="0"/>
    <n v="0"/>
    <n v="0"/>
    <n v="0"/>
    <n v="1"/>
    <n v="1"/>
    <n v="0"/>
    <n v="-1"/>
    <n v="0"/>
    <n v="0"/>
    <n v="0"/>
    <n v="0"/>
    <n v="0"/>
    <n v="0"/>
    <n v="0"/>
  </r>
  <r>
    <x v="0"/>
    <s v=""/>
    <s v="VO akut och medicin"/>
    <x v="4"/>
    <n v="2"/>
    <n v="1.3"/>
    <n v="0"/>
    <n v="0"/>
    <n v="0"/>
    <n v="0"/>
    <n v="0"/>
    <n v="0"/>
    <n v="0"/>
    <n v="0"/>
    <n v="1"/>
    <n v="0"/>
    <n v="1"/>
    <n v="1"/>
    <n v="2"/>
    <n v="1"/>
    <n v="1"/>
    <n v="0"/>
    <n v="0"/>
    <n v="0"/>
    <n v="0"/>
    <n v="0"/>
    <n v="0"/>
    <n v="0"/>
    <n v="2"/>
    <n v="1"/>
    <n v="1"/>
    <n v="0"/>
    <n v="0"/>
    <n v="0"/>
    <n v="0"/>
    <n v="0"/>
    <n v="-1"/>
    <n v="2"/>
    <n v="1"/>
  </r>
  <r>
    <x v="0"/>
    <s v=""/>
    <s v="VO akut och medicin"/>
    <x v="5"/>
    <n v="1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"/>
    <s v="VO akut och medicin"/>
    <x v="6"/>
    <n v="4"/>
    <n v="3.5"/>
    <n v="0"/>
    <n v="0"/>
    <n v="0"/>
    <n v="0"/>
    <n v="0"/>
    <n v="1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-1"/>
    <n v="0"/>
    <n v="-2"/>
  </r>
  <r>
    <x v="0"/>
    <s v=""/>
    <s v="VO akut och medicin"/>
    <x v="7"/>
    <n v="3"/>
    <n v="2.2999999999999998"/>
    <n v="0"/>
    <n v="0"/>
    <n v="1"/>
    <n v="0"/>
    <n v="0"/>
    <n v="0"/>
    <n v="0"/>
    <n v="0"/>
    <n v="0"/>
    <n v="0"/>
    <n v="0"/>
    <n v="0"/>
    <n v="2"/>
    <n v="0"/>
    <n v="1"/>
    <n v="1"/>
    <n v="0"/>
    <n v="0"/>
    <n v="0"/>
    <n v="0"/>
    <n v="0"/>
    <n v="0"/>
    <n v="2"/>
    <n v="0"/>
    <n v="0"/>
    <n v="1"/>
    <n v="0"/>
    <n v="0"/>
    <n v="0"/>
    <n v="0"/>
    <n v="0"/>
    <n v="1"/>
    <n v="1"/>
  </r>
  <r>
    <x v="0"/>
    <s v=""/>
    <s v="VO akut och medicin"/>
    <x v="8"/>
    <n v="11"/>
    <n v="10.3"/>
    <n v="0"/>
    <n v="0"/>
    <n v="0"/>
    <n v="0"/>
    <n v="0"/>
    <n v="0"/>
    <n v="0"/>
    <n v="0"/>
    <n v="1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-1"/>
  </r>
  <r>
    <x v="0"/>
    <s v=""/>
    <s v="VO akut och medicin"/>
    <x v="9"/>
    <n v="1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0"/>
    <s v=""/>
    <s v="VO akut och medicin"/>
    <x v="10"/>
    <n v="3"/>
    <n v="2.6"/>
    <n v="0"/>
    <n v="0"/>
    <n v="1"/>
    <n v="0"/>
    <n v="0"/>
    <n v="0"/>
    <n v="0"/>
    <n v="0"/>
    <n v="0"/>
    <n v="1"/>
    <n v="1"/>
    <n v="1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0"/>
    <s v=""/>
    <s v="VO akut och medicin"/>
    <x v="11"/>
    <n v="7"/>
    <n v="5.65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  <r>
    <x v="1"/>
    <s v=""/>
    <s v="Hud"/>
    <x v="12"/>
    <n v="4"/>
    <n v="3"/>
    <n v="1"/>
    <n v="0"/>
    <n v="0"/>
    <n v="0"/>
    <n v="0"/>
    <n v="0"/>
    <n v="0"/>
    <n v="0"/>
    <n v="0"/>
    <n v="0"/>
    <n v="3"/>
    <n v="3"/>
    <n v="3"/>
    <n v="0"/>
    <n v="2"/>
    <n v="1"/>
    <n v="0"/>
    <n v="0"/>
    <n v="0"/>
    <n v="0"/>
    <n v="0"/>
    <n v="1"/>
    <n v="3"/>
    <n v="-1"/>
    <n v="2"/>
    <n v="1"/>
    <n v="0"/>
    <n v="0"/>
    <n v="0"/>
    <n v="0"/>
    <n v="0"/>
    <n v="2"/>
    <n v="2"/>
  </r>
  <r>
    <x v="2"/>
    <s v=""/>
    <s v="VE Endokrinologi "/>
    <x v="1"/>
    <n v="20"/>
    <n v="16"/>
    <n v="1"/>
    <n v="0"/>
    <n v="0"/>
    <n v="0"/>
    <n v="1"/>
    <n v="0"/>
    <n v="0"/>
    <n v="0"/>
    <n v="0"/>
    <n v="0"/>
    <n v="4"/>
    <n v="4"/>
    <n v="7"/>
    <n v="0"/>
    <n v="1"/>
    <n v="3"/>
    <n v="2"/>
    <n v="1"/>
    <n v="0"/>
    <n v="0"/>
    <n v="0"/>
    <n v="2"/>
    <n v="7"/>
    <n v="-1"/>
    <n v="1"/>
    <n v="3"/>
    <n v="1"/>
    <n v="1"/>
    <n v="0"/>
    <n v="0"/>
    <n v="0"/>
    <n v="4"/>
    <n v="5"/>
  </r>
  <r>
    <x v="1"/>
    <s v=""/>
    <s v="ÖNH"/>
    <x v="11"/>
    <n v="5"/>
    <n v="4.5"/>
    <n v="0"/>
    <n v="0"/>
    <n v="0"/>
    <n v="0"/>
    <n v="0"/>
    <n v="0"/>
    <n v="0"/>
    <n v="0"/>
    <n v="0"/>
    <n v="0"/>
    <n v="3"/>
    <n v="3"/>
    <n v="7"/>
    <n v="1"/>
    <n v="1"/>
    <n v="2"/>
    <n v="1"/>
    <n v="0"/>
    <n v="1"/>
    <n v="0"/>
    <n v="1"/>
    <n v="0"/>
    <n v="7"/>
    <n v="1"/>
    <n v="1"/>
    <n v="2"/>
    <n v="1"/>
    <n v="0"/>
    <n v="1"/>
    <n v="0"/>
    <n v="1"/>
    <n v="5"/>
    <n v="7"/>
  </r>
  <r>
    <x v="1"/>
    <s v=""/>
    <s v="Klin Fys"/>
    <x v="13"/>
    <n v="7"/>
    <n v="4.5"/>
    <n v="0"/>
    <n v="0"/>
    <n v="0"/>
    <n v="1"/>
    <n v="0"/>
    <n v="1"/>
    <n v="1"/>
    <n v="1"/>
    <n v="1"/>
    <n v="1"/>
    <n v="0"/>
    <n v="0"/>
    <n v="3"/>
    <n v="1"/>
    <n v="0"/>
    <n v="0"/>
    <n v="1"/>
    <n v="0"/>
    <n v="1"/>
    <n v="0"/>
    <n v="0"/>
    <n v="0"/>
    <n v="3"/>
    <n v="1"/>
    <n v="0"/>
    <n v="-1"/>
    <n v="1"/>
    <n v="-1"/>
    <n v="0"/>
    <n v="-1"/>
    <n v="-1"/>
    <n v="1"/>
    <n v="-2"/>
  </r>
  <r>
    <x v="1"/>
    <s v=""/>
    <s v="Klin Fys"/>
    <x v="14"/>
    <n v="1"/>
    <n v="0.5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-1"/>
  </r>
  <r>
    <x v="2"/>
    <s v=""/>
    <s v="Handkirurgiska sektionen/ VO Specialiserad kirurgi"/>
    <x v="15"/>
    <n v="21"/>
    <n v="15.3"/>
    <n v="0"/>
    <n v="0"/>
    <n v="2"/>
    <n v="1"/>
    <n v="0"/>
    <n v="0"/>
    <n v="1"/>
    <n v="0"/>
    <n v="0"/>
    <n v="1"/>
    <n v="2"/>
    <n v="2"/>
    <n v="5"/>
    <n v="2"/>
    <n v="0"/>
    <n v="1"/>
    <n v="1"/>
    <n v="0"/>
    <n v="0"/>
    <n v="1"/>
    <n v="0"/>
    <n v="1"/>
    <n v="5"/>
    <n v="2"/>
    <n v="-2"/>
    <n v="0"/>
    <n v="1"/>
    <n v="0"/>
    <n v="-1"/>
    <n v="1"/>
    <n v="0"/>
    <n v="1"/>
    <n v="1"/>
  </r>
  <r>
    <x v="3"/>
    <s v="Palliativvård och ASIH Skåne"/>
    <s v="Mobila team och specialiserad palliativ vård"/>
    <x v="16"/>
    <n v="26"/>
    <n v="26"/>
    <n v="0"/>
    <n v="1"/>
    <n v="3"/>
    <n v="3"/>
    <n v="0"/>
    <n v="0"/>
    <n v="0"/>
    <n v="0"/>
    <n v="0"/>
    <n v="0"/>
    <n v="0"/>
    <n v="0"/>
    <n v="11"/>
    <n v="2"/>
    <n v="3"/>
    <n v="3"/>
    <n v="2"/>
    <n v="1"/>
    <n v="0"/>
    <n v="0"/>
    <n v="0"/>
    <n v="0"/>
    <n v="11"/>
    <n v="1"/>
    <n v="0"/>
    <n v="0"/>
    <n v="2"/>
    <n v="1"/>
    <n v="0"/>
    <n v="0"/>
    <n v="0"/>
    <n v="3"/>
    <n v="4"/>
  </r>
  <r>
    <x v="2"/>
    <s v=""/>
    <s v="Vo Barnkirurgi och neonatalvård"/>
    <x v="8"/>
    <n v="17"/>
    <n v="16.8"/>
    <n v="0"/>
    <n v="1"/>
    <n v="1"/>
    <n v="0"/>
    <n v="0"/>
    <n v="1"/>
    <n v="1"/>
    <n v="0"/>
    <n v="0"/>
    <n v="2"/>
    <n v="1"/>
    <n v="1"/>
    <n v="2"/>
    <n v="0"/>
    <n v="0"/>
    <n v="1"/>
    <n v="1"/>
    <n v="0"/>
    <n v="0"/>
    <n v="0"/>
    <n v="0"/>
    <n v="0"/>
    <n v="2"/>
    <n v="-1"/>
    <n v="-1"/>
    <n v="1"/>
    <n v="1"/>
    <n v="-1"/>
    <n v="-1"/>
    <n v="0"/>
    <n v="0"/>
    <n v="0"/>
    <n v="-2"/>
  </r>
  <r>
    <x v="2"/>
    <s v=""/>
    <s v="VO Bild och funktion, Sektion Klinisk neurofysiologi"/>
    <x v="17"/>
    <n v="10"/>
    <n v="7"/>
    <n v="0"/>
    <n v="0"/>
    <n v="0"/>
    <n v="0"/>
    <n v="1"/>
    <n v="0"/>
    <n v="0"/>
    <n v="0"/>
    <n v="0"/>
    <n v="0"/>
    <n v="2"/>
    <n v="1.5"/>
    <n v="3"/>
    <n v="0"/>
    <n v="1"/>
    <n v="1"/>
    <n v="1"/>
    <n v="0"/>
    <n v="0"/>
    <n v="0"/>
    <n v="0"/>
    <n v="1"/>
    <n v="3"/>
    <n v="0"/>
    <n v="1"/>
    <n v="1"/>
    <n v="0"/>
    <n v="0"/>
    <n v="0"/>
    <n v="0"/>
    <n v="0"/>
    <n v="2"/>
    <n v="2"/>
  </r>
  <r>
    <x v="1"/>
    <s v=""/>
    <s v="VO Ob/ Gyn"/>
    <x v="18"/>
    <n v="16"/>
    <n v="14"/>
    <n v="0"/>
    <n v="1"/>
    <n v="0"/>
    <n v="1"/>
    <n v="1"/>
    <n v="0"/>
    <n v="0"/>
    <n v="0"/>
    <n v="0"/>
    <n v="1"/>
    <n v="5"/>
    <n v="2"/>
    <n v="9"/>
    <n v="0"/>
    <n v="2"/>
    <n v="2"/>
    <n v="3"/>
    <n v="2"/>
    <n v="0"/>
    <n v="0"/>
    <n v="0"/>
    <n v="1"/>
    <n v="9"/>
    <n v="-1"/>
    <n v="2"/>
    <n v="1"/>
    <n v="2"/>
    <n v="2"/>
    <n v="0"/>
    <n v="0"/>
    <n v="0"/>
    <n v="4"/>
    <n v="6"/>
  </r>
  <r>
    <x v="4"/>
    <s v=""/>
    <s v="Infektionsenheten"/>
    <x v="19"/>
    <n v="13"/>
    <n v="8"/>
    <n v="0"/>
    <n v="0"/>
    <n v="1"/>
    <n v="0"/>
    <n v="1"/>
    <n v="0"/>
    <n v="0"/>
    <n v="0"/>
    <n v="0"/>
    <n v="0"/>
    <n v="1"/>
    <n v="1"/>
    <n v="3"/>
    <n v="0"/>
    <n v="1"/>
    <n v="0"/>
    <n v="1"/>
    <n v="1"/>
    <n v="0"/>
    <n v="0"/>
    <n v="0"/>
    <n v="0"/>
    <n v="3"/>
    <n v="0"/>
    <n v="0"/>
    <n v="0"/>
    <n v="0"/>
    <n v="1"/>
    <n v="0"/>
    <n v="0"/>
    <n v="0"/>
    <n v="0"/>
    <n v="1"/>
  </r>
  <r>
    <x v="2"/>
    <s v=""/>
    <s v="Ve Reumatologi"/>
    <x v="7"/>
    <n v="29"/>
    <n v="18.2"/>
    <n v="0"/>
    <n v="1"/>
    <n v="1"/>
    <n v="0"/>
    <n v="1"/>
    <n v="0"/>
    <n v="0"/>
    <n v="2"/>
    <n v="0"/>
    <n v="2"/>
    <n v="2"/>
    <n v="2"/>
    <n v="9"/>
    <n v="0"/>
    <n v="0"/>
    <n v="2"/>
    <n v="4"/>
    <n v="3"/>
    <n v="0"/>
    <n v="0"/>
    <n v="0"/>
    <n v="2"/>
    <n v="9"/>
    <n v="-1"/>
    <n v="-1"/>
    <n v="2"/>
    <n v="3"/>
    <n v="3"/>
    <n v="0"/>
    <n v="-2"/>
    <n v="0"/>
    <n v="3"/>
    <n v="4"/>
  </r>
  <r>
    <x v="2"/>
    <s v=""/>
    <s v="Ve Reumatologi"/>
    <x v="7"/>
    <n v="6"/>
    <n v="2.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"/>
    <s v="VO Neurokirurgi och Smärtrehab - VE Neurokirurgi"/>
    <x v="20"/>
    <n v="21"/>
    <n v="19.95"/>
    <n v="1"/>
    <n v="2"/>
    <n v="0"/>
    <n v="1"/>
    <n v="1"/>
    <n v="0"/>
    <n v="0"/>
    <n v="1"/>
    <n v="1"/>
    <n v="1"/>
    <n v="0"/>
    <n v="0"/>
    <n v="2"/>
    <n v="0"/>
    <n v="0"/>
    <n v="1"/>
    <n v="0"/>
    <n v="1"/>
    <n v="0"/>
    <n v="0"/>
    <n v="0"/>
    <n v="1"/>
    <n v="2"/>
    <n v="-3"/>
    <n v="0"/>
    <n v="0"/>
    <n v="-1"/>
    <n v="1"/>
    <n v="0"/>
    <n v="-1"/>
    <n v="-1"/>
    <n v="-4"/>
    <n v="-5"/>
  </r>
  <r>
    <x v="2"/>
    <s v=""/>
    <s v="Reproduktionsmedicinskt Centrum"/>
    <x v="18"/>
    <n v="12"/>
    <n v="10.7"/>
    <n v="1"/>
    <n v="0"/>
    <n v="0"/>
    <n v="1"/>
    <n v="0"/>
    <n v="0"/>
    <n v="2"/>
    <n v="0"/>
    <n v="0"/>
    <n v="1"/>
    <n v="1"/>
    <n v="1"/>
    <n v="0"/>
    <n v="0"/>
    <n v="0"/>
    <n v="0"/>
    <n v="0"/>
    <n v="0"/>
    <n v="0"/>
    <n v="0"/>
    <n v="0"/>
    <n v="0"/>
    <n v="0"/>
    <n v="-1"/>
    <n v="0"/>
    <n v="-1"/>
    <n v="0"/>
    <n v="0"/>
    <n v="-2"/>
    <n v="0"/>
    <n v="0"/>
    <n v="-2"/>
    <n v="-4"/>
  </r>
  <r>
    <x v="2"/>
    <s v=""/>
    <s v="VE Kirurgi"/>
    <x v="9"/>
    <n v="79"/>
    <n v="75"/>
    <n v="6"/>
    <n v="2"/>
    <n v="3"/>
    <n v="0"/>
    <n v="1"/>
    <n v="2"/>
    <n v="0"/>
    <n v="3"/>
    <n v="2"/>
    <n v="4"/>
    <n v="4"/>
    <n v="4"/>
    <n v="12"/>
    <n v="1"/>
    <n v="3"/>
    <n v="2"/>
    <n v="3"/>
    <n v="3"/>
    <n v="0"/>
    <n v="0"/>
    <n v="0"/>
    <n v="2"/>
    <n v="12"/>
    <n v="-7"/>
    <n v="0"/>
    <n v="2"/>
    <n v="2"/>
    <n v="1"/>
    <n v="0"/>
    <n v="-3"/>
    <n v="-2"/>
    <n v="-3"/>
    <n v="-7"/>
  </r>
  <r>
    <x v="1"/>
    <s v=""/>
    <s v="Infektionskliniken"/>
    <x v="19"/>
    <n v="11"/>
    <n v="9"/>
    <n v="0"/>
    <n v="0"/>
    <n v="0"/>
    <n v="0"/>
    <n v="1"/>
    <n v="0"/>
    <n v="0"/>
    <n v="1"/>
    <n v="1"/>
    <n v="0"/>
    <n v="0"/>
    <n v="0"/>
    <n v="2"/>
    <n v="0"/>
    <n v="0"/>
    <n v="1"/>
    <n v="0"/>
    <n v="1"/>
    <n v="0"/>
    <n v="0"/>
    <n v="0"/>
    <n v="2"/>
    <n v="2"/>
    <n v="0"/>
    <n v="0"/>
    <n v="1"/>
    <n v="-1"/>
    <n v="1"/>
    <n v="0"/>
    <n v="-1"/>
    <n v="-1"/>
    <n v="0"/>
    <n v="-1"/>
  </r>
  <r>
    <x v="2"/>
    <s v=""/>
    <s v="Barn Infektion/Akut/Social Pediatrik"/>
    <x v="21"/>
    <n v="18"/>
    <n v="14.5"/>
    <n v="0"/>
    <n v="2"/>
    <n v="1"/>
    <n v="0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-2"/>
    <n v="-1"/>
    <n v="0"/>
    <n v="-1"/>
    <n v="0"/>
    <n v="0"/>
    <n v="0"/>
    <n v="-1"/>
    <n v="-4"/>
    <n v="-5"/>
  </r>
  <r>
    <x v="1"/>
    <s v=""/>
    <s v="Akutmottagningen"/>
    <x v="0"/>
    <n v="8"/>
    <n v="5"/>
    <n v="0"/>
    <n v="0"/>
    <n v="0"/>
    <n v="0"/>
    <n v="0"/>
    <n v="0"/>
    <n v="0"/>
    <n v="0"/>
    <n v="0"/>
    <n v="0"/>
    <n v="4"/>
    <n v="4"/>
    <n v="12"/>
    <n v="1"/>
    <n v="1"/>
    <n v="2"/>
    <n v="2"/>
    <n v="3"/>
    <n v="3"/>
    <n v="0"/>
    <n v="0"/>
    <n v="3"/>
    <n v="12"/>
    <n v="1"/>
    <n v="1"/>
    <n v="2"/>
    <n v="2"/>
    <n v="3"/>
    <n v="3"/>
    <n v="0"/>
    <n v="0"/>
    <n v="6"/>
    <n v="12"/>
  </r>
  <r>
    <x v="2"/>
    <s v=""/>
    <s v="Hjärtsjukvård Malmö, SUS"/>
    <x v="3"/>
    <n v="33"/>
    <n v="27.1"/>
    <n v="0"/>
    <n v="1"/>
    <n v="1"/>
    <n v="3"/>
    <n v="0"/>
    <n v="1"/>
    <n v="1"/>
    <n v="0"/>
    <n v="1"/>
    <n v="0"/>
    <n v="0"/>
    <n v="0"/>
    <n v="11"/>
    <n v="1"/>
    <n v="3"/>
    <n v="3"/>
    <n v="1"/>
    <n v="1"/>
    <n v="1"/>
    <n v="1"/>
    <n v="0"/>
    <n v="2"/>
    <n v="11"/>
    <n v="0"/>
    <n v="2"/>
    <n v="0"/>
    <n v="1"/>
    <n v="0"/>
    <n v="0"/>
    <n v="1"/>
    <n v="-1"/>
    <n v="3"/>
    <n v="3"/>
  </r>
  <r>
    <x v="1"/>
    <s v=""/>
    <s v="VO Kirurgi"/>
    <x v="9"/>
    <n v="25"/>
    <n v="25"/>
    <n v="0"/>
    <n v="0"/>
    <n v="0"/>
    <n v="0"/>
    <n v="1"/>
    <n v="0"/>
    <n v="0"/>
    <n v="0"/>
    <n v="0"/>
    <n v="0"/>
    <n v="2"/>
    <n v="2"/>
    <n v="4"/>
    <n v="1"/>
    <n v="1"/>
    <n v="2"/>
    <n v="0"/>
    <n v="1"/>
    <n v="0"/>
    <n v="0"/>
    <n v="0"/>
    <n v="1"/>
    <n v="5"/>
    <n v="1"/>
    <n v="1"/>
    <n v="2"/>
    <n v="-1"/>
    <n v="1"/>
    <n v="0"/>
    <n v="0"/>
    <n v="0"/>
    <n v="3"/>
    <n v="4"/>
  </r>
  <r>
    <x v="1"/>
    <s v=""/>
    <s v="VO Kirurgi"/>
    <x v="22"/>
    <n v="5"/>
    <n v="4.3"/>
    <n v="0"/>
    <n v="0"/>
    <n v="0"/>
    <n v="0"/>
    <n v="0"/>
    <n v="0"/>
    <n v="0"/>
    <n v="0"/>
    <n v="0"/>
    <n v="1"/>
    <n v="1"/>
    <n v="1"/>
    <n v="1"/>
    <n v="0"/>
    <n v="0"/>
    <n v="0"/>
    <n v="0"/>
    <n v="0"/>
    <n v="1"/>
    <n v="0"/>
    <n v="0"/>
    <n v="1"/>
    <n v="1"/>
    <n v="0"/>
    <n v="0"/>
    <n v="0"/>
    <n v="0"/>
    <n v="0"/>
    <n v="1"/>
    <n v="0"/>
    <n v="0"/>
    <n v="0"/>
    <n v="1"/>
  </r>
  <r>
    <x v="1"/>
    <s v=""/>
    <s v="VO AnOpIVA"/>
    <x v="8"/>
    <n v="35"/>
    <n v="26"/>
    <n v="0"/>
    <n v="1"/>
    <n v="1"/>
    <n v="0"/>
    <n v="0"/>
    <n v="0"/>
    <n v="0"/>
    <n v="0"/>
    <n v="1"/>
    <n v="0"/>
    <n v="1"/>
    <n v="1"/>
    <n v="13"/>
    <n v="1"/>
    <n v="2"/>
    <n v="4"/>
    <n v="3"/>
    <n v="3"/>
    <n v="0"/>
    <n v="0"/>
    <n v="0"/>
    <n v="1"/>
    <n v="13"/>
    <n v="0"/>
    <n v="1"/>
    <n v="4"/>
    <n v="3"/>
    <n v="3"/>
    <n v="0"/>
    <n v="0"/>
    <n v="-1"/>
    <n v="8"/>
    <n v="10"/>
  </r>
  <r>
    <x v="5"/>
    <s v=""/>
    <s v="VO Vuxenpsykiatri Lund"/>
    <x v="23"/>
    <n v="41"/>
    <n v="30"/>
    <n v="0"/>
    <n v="0"/>
    <n v="1"/>
    <n v="3"/>
    <n v="0"/>
    <n v="1"/>
    <n v="0"/>
    <n v="0"/>
    <n v="2"/>
    <n v="1"/>
    <n v="8"/>
    <n v="8"/>
    <n v="26"/>
    <n v="5"/>
    <n v="3"/>
    <n v="5"/>
    <n v="11"/>
    <n v="2"/>
    <n v="0"/>
    <n v="0"/>
    <n v="0"/>
    <n v="3"/>
    <n v="26"/>
    <n v="5"/>
    <n v="2"/>
    <n v="2"/>
    <n v="11"/>
    <n v="1"/>
    <n v="0"/>
    <n v="0"/>
    <n v="-2"/>
    <n v="20"/>
    <n v="19"/>
  </r>
  <r>
    <x v="4"/>
    <s v=""/>
    <s v="neurologi"/>
    <x v="6"/>
    <n v="8"/>
    <n v="7"/>
    <n v="0"/>
    <n v="0"/>
    <n v="1"/>
    <n v="1"/>
    <n v="1"/>
    <n v="0"/>
    <n v="1"/>
    <n v="0"/>
    <n v="0"/>
    <n v="0"/>
    <n v="3"/>
    <n v="2.5"/>
    <n v="3"/>
    <n v="0"/>
    <n v="0"/>
    <n v="0"/>
    <n v="1"/>
    <n v="1"/>
    <n v="1"/>
    <n v="0"/>
    <n v="0"/>
    <n v="0"/>
    <n v="3"/>
    <n v="0"/>
    <n v="-1"/>
    <n v="-1"/>
    <n v="0"/>
    <n v="1"/>
    <n v="0"/>
    <n v="0"/>
    <n v="0"/>
    <n v="-2"/>
    <n v="-1"/>
  </r>
  <r>
    <x v="1"/>
    <s v=""/>
    <s v="Vo BArn och ungdom"/>
    <x v="24"/>
    <n v="0"/>
    <n v="0"/>
    <n v="0"/>
    <n v="0"/>
    <n v="0"/>
    <n v="0"/>
    <n v="0"/>
    <n v="0"/>
    <n v="0"/>
    <n v="0"/>
    <n v="0"/>
    <n v="0"/>
    <n v="2"/>
    <n v="1.5"/>
    <n v="3"/>
    <n v="0"/>
    <n v="0"/>
    <n v="1"/>
    <n v="0"/>
    <n v="1"/>
    <n v="0"/>
    <n v="0"/>
    <n v="1"/>
    <n v="0"/>
    <n v="3"/>
    <n v="0"/>
    <n v="0"/>
    <n v="1"/>
    <n v="0"/>
    <n v="1"/>
    <n v="0"/>
    <n v="0"/>
    <n v="1"/>
    <n v="1"/>
    <n v="3"/>
  </r>
  <r>
    <x v="1"/>
    <s v=""/>
    <s v="Vo BArn och ungdom"/>
    <x v="25"/>
    <n v="1"/>
    <n v="1"/>
    <n v="0"/>
    <n v="0"/>
    <n v="0"/>
    <n v="0"/>
    <n v="0"/>
    <n v="0"/>
    <n v="0"/>
    <n v="1"/>
    <n v="0"/>
    <n v="0"/>
    <n v="3"/>
    <n v="1"/>
    <n v="2"/>
    <n v="0"/>
    <n v="0"/>
    <n v="0"/>
    <n v="0"/>
    <n v="2"/>
    <n v="0"/>
    <n v="0"/>
    <n v="0"/>
    <n v="0"/>
    <n v="2"/>
    <n v="0"/>
    <n v="0"/>
    <n v="0"/>
    <n v="0"/>
    <n v="2"/>
    <n v="0"/>
    <n v="-1"/>
    <n v="0"/>
    <n v="0"/>
    <n v="1"/>
  </r>
  <r>
    <x v="1"/>
    <s v=""/>
    <s v="Vo BArn och ungdom"/>
    <x v="26"/>
    <n v="4"/>
    <n v="1.5"/>
    <n v="0"/>
    <n v="1"/>
    <n v="0"/>
    <n v="0"/>
    <n v="0"/>
    <n v="0"/>
    <n v="0"/>
    <n v="1"/>
    <n v="0"/>
    <n v="0"/>
    <n v="1"/>
    <n v="1"/>
    <n v="2"/>
    <n v="0"/>
    <n v="0"/>
    <n v="0"/>
    <n v="0"/>
    <n v="1"/>
    <n v="0"/>
    <n v="0"/>
    <n v="1"/>
    <n v="0"/>
    <n v="2"/>
    <n v="-1"/>
    <n v="0"/>
    <n v="0"/>
    <n v="0"/>
    <n v="1"/>
    <n v="0"/>
    <n v="-1"/>
    <n v="1"/>
    <n v="-1"/>
    <n v="0"/>
  </r>
  <r>
    <x v="1"/>
    <s v=""/>
    <s v="Vo BArn och ungdom"/>
    <x v="27"/>
    <n v="3"/>
    <n v="2"/>
    <n v="1"/>
    <n v="0"/>
    <n v="0"/>
    <n v="0"/>
    <n v="0"/>
    <n v="0"/>
    <n v="0"/>
    <n v="0"/>
    <n v="0"/>
    <n v="0"/>
    <n v="0"/>
    <n v="0"/>
    <n v="2"/>
    <n v="0"/>
    <n v="1"/>
    <n v="0"/>
    <n v="0"/>
    <n v="0"/>
    <n v="0"/>
    <n v="1"/>
    <n v="0"/>
    <n v="0"/>
    <n v="2"/>
    <n v="-1"/>
    <n v="1"/>
    <n v="0"/>
    <n v="0"/>
    <n v="0"/>
    <n v="0"/>
    <n v="1"/>
    <n v="0"/>
    <n v="0"/>
    <n v="1"/>
  </r>
  <r>
    <x v="1"/>
    <s v=""/>
    <s v="Vo BArn och ungdom"/>
    <x v="21"/>
    <n v="7"/>
    <n v="4.2"/>
    <n v="0"/>
    <n v="0"/>
    <n v="0"/>
    <n v="0"/>
    <n v="0"/>
    <n v="0"/>
    <n v="0"/>
    <n v="0"/>
    <n v="0"/>
    <n v="0"/>
    <n v="4"/>
    <n v="4"/>
    <n v="12"/>
    <n v="0"/>
    <n v="3"/>
    <n v="4"/>
    <n v="2"/>
    <n v="1"/>
    <n v="0"/>
    <n v="2"/>
    <n v="0"/>
    <n v="2"/>
    <n v="12"/>
    <n v="0"/>
    <n v="3"/>
    <n v="4"/>
    <n v="2"/>
    <n v="1"/>
    <n v="0"/>
    <n v="2"/>
    <n v="0"/>
    <n v="9"/>
    <n v="12"/>
  </r>
  <r>
    <x v="2"/>
    <s v=""/>
    <s v="Transplantationsenheten Sus Malmö bukorgan"/>
    <x v="9"/>
    <n v="4"/>
    <n v="4"/>
    <n v="0"/>
    <n v="0"/>
    <n v="0"/>
    <n v="0"/>
    <n v="0"/>
    <n v="0"/>
    <n v="0"/>
    <n v="0"/>
    <n v="1"/>
    <n v="0"/>
    <n v="1"/>
    <n v="1"/>
    <n v="3"/>
    <n v="0"/>
    <n v="0"/>
    <n v="1"/>
    <n v="0"/>
    <n v="0"/>
    <n v="2"/>
    <n v="0"/>
    <n v="0"/>
    <n v="0"/>
    <n v="3"/>
    <n v="0"/>
    <n v="0"/>
    <n v="1"/>
    <n v="0"/>
    <n v="0"/>
    <n v="2"/>
    <n v="0"/>
    <n v="-1"/>
    <n v="1"/>
    <n v="2"/>
  </r>
  <r>
    <x v="2"/>
    <s v=""/>
    <s v="Hudmottagningen, Lund, Sus"/>
    <x v="12"/>
    <n v="19"/>
    <n v="19"/>
    <n v="2"/>
    <n v="1"/>
    <n v="2"/>
    <n v="0"/>
    <n v="0"/>
    <n v="0"/>
    <n v="0"/>
    <n v="1"/>
    <n v="0"/>
    <n v="0"/>
    <n v="0"/>
    <n v="0"/>
    <n v="6"/>
    <n v="2"/>
    <n v="2"/>
    <n v="1"/>
    <n v="1"/>
    <n v="0"/>
    <n v="0"/>
    <n v="0"/>
    <n v="0"/>
    <n v="1"/>
    <n v="6"/>
    <n v="-1"/>
    <n v="0"/>
    <n v="1"/>
    <n v="1"/>
    <n v="0"/>
    <n v="0"/>
    <n v="-1"/>
    <n v="0"/>
    <n v="1"/>
    <n v="0"/>
  </r>
  <r>
    <x v="2"/>
    <s v=""/>
    <s v="Vo Thorax och kärl, sektion thoraxkirurgi"/>
    <x v="28"/>
    <n v="16"/>
    <n v="14"/>
    <n v="0"/>
    <n v="0"/>
    <n v="0"/>
    <n v="0"/>
    <n v="1"/>
    <n v="1"/>
    <n v="1"/>
    <n v="0"/>
    <n v="0"/>
    <n v="1"/>
    <n v="0"/>
    <n v="0"/>
    <n v="3"/>
    <n v="1"/>
    <n v="1"/>
    <n v="0"/>
    <n v="1"/>
    <n v="0"/>
    <n v="0"/>
    <n v="0"/>
    <n v="0"/>
    <n v="0"/>
    <n v="3"/>
    <n v="1"/>
    <n v="1"/>
    <n v="0"/>
    <n v="0"/>
    <n v="-1"/>
    <n v="-1"/>
    <n v="0"/>
    <n v="0"/>
    <n v="2"/>
    <n v="0"/>
  </r>
  <r>
    <x v="2"/>
    <s v=""/>
    <s v="Internmedicin SUS Malmö"/>
    <x v="2"/>
    <n v="0"/>
    <n v="0"/>
    <n v="0"/>
    <n v="0"/>
    <n v="0"/>
    <n v="0"/>
    <n v="0"/>
    <n v="0"/>
    <n v="0"/>
    <n v="0"/>
    <n v="0"/>
    <n v="0"/>
    <n v="0"/>
    <n v="0"/>
    <n v="24"/>
    <n v="3"/>
    <n v="6"/>
    <n v="2"/>
    <n v="3"/>
    <n v="6"/>
    <n v="1"/>
    <n v="3"/>
    <n v="0"/>
    <n v="5"/>
    <n v="24"/>
    <n v="3"/>
    <n v="6"/>
    <n v="2"/>
    <n v="3"/>
    <n v="6"/>
    <n v="1"/>
    <n v="3"/>
    <n v="0"/>
    <n v="14"/>
    <n v="24"/>
  </r>
  <r>
    <x v="2"/>
    <s v=""/>
    <s v="Ve neurologi Malmö Vo NRMG"/>
    <x v="6"/>
    <n v="22"/>
    <n v="14"/>
    <n v="0"/>
    <n v="0"/>
    <n v="1"/>
    <n v="1"/>
    <n v="0"/>
    <n v="0"/>
    <n v="0"/>
    <n v="0"/>
    <n v="1"/>
    <n v="0"/>
    <n v="0"/>
    <n v="0"/>
    <n v="9"/>
    <n v="1"/>
    <n v="2"/>
    <n v="2"/>
    <n v="3"/>
    <n v="1"/>
    <n v="0"/>
    <n v="0"/>
    <n v="0"/>
    <n v="2"/>
    <n v="9"/>
    <n v="1"/>
    <n v="1"/>
    <n v="1"/>
    <n v="3"/>
    <n v="1"/>
    <n v="0"/>
    <n v="0"/>
    <n v="-1"/>
    <n v="6"/>
    <n v="6"/>
  </r>
  <r>
    <x v="2"/>
    <s v=""/>
    <s v="Akutmottagningen Lund"/>
    <x v="0"/>
    <n v="29"/>
    <n v="22"/>
    <n v="0"/>
    <n v="0"/>
    <n v="0"/>
    <n v="0"/>
    <n v="0"/>
    <n v="0"/>
    <n v="1"/>
    <n v="0"/>
    <n v="1"/>
    <n v="1"/>
    <n v="23"/>
    <n v="23"/>
    <n v="20"/>
    <n v="2"/>
    <n v="5"/>
    <n v="3"/>
    <n v="5"/>
    <n v="4"/>
    <n v="1"/>
    <n v="0"/>
    <n v="0"/>
    <n v="3"/>
    <n v="20"/>
    <n v="2"/>
    <n v="5"/>
    <n v="3"/>
    <n v="5"/>
    <n v="4"/>
    <n v="0"/>
    <n v="0"/>
    <n v="-1"/>
    <n v="15"/>
    <n v="18"/>
  </r>
  <r>
    <x v="2"/>
    <s v=""/>
    <s v="Akutmottagningen Malmö"/>
    <x v="0"/>
    <n v="26"/>
    <n v="19.2"/>
    <n v="1"/>
    <n v="0"/>
    <n v="0"/>
    <n v="0"/>
    <n v="0"/>
    <n v="0"/>
    <n v="0"/>
    <n v="0"/>
    <n v="0"/>
    <n v="1"/>
    <n v="23"/>
    <n v="23"/>
    <n v="30"/>
    <n v="3"/>
    <n v="9"/>
    <n v="7"/>
    <n v="5"/>
    <n v="4"/>
    <n v="2"/>
    <n v="0"/>
    <n v="0"/>
    <n v="3"/>
    <n v="30"/>
    <n v="2"/>
    <n v="9"/>
    <n v="7"/>
    <n v="5"/>
    <n v="4"/>
    <n v="2"/>
    <n v="0"/>
    <n v="0"/>
    <n v="23"/>
    <n v="29"/>
  </r>
  <r>
    <x v="2"/>
    <s v=""/>
    <s v="Akutmottagningen Malmö"/>
    <x v="2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"/>
    <s v="VE hematologi"/>
    <x v="29"/>
    <n v="36"/>
    <n v="27"/>
    <n v="1"/>
    <n v="1"/>
    <n v="4"/>
    <n v="0"/>
    <n v="2"/>
    <n v="1"/>
    <n v="1"/>
    <n v="0"/>
    <n v="2"/>
    <n v="0"/>
    <n v="0"/>
    <n v="0"/>
    <n v="11"/>
    <n v="3"/>
    <n v="1"/>
    <n v="1"/>
    <n v="2"/>
    <n v="2"/>
    <n v="2"/>
    <n v="0"/>
    <n v="0"/>
    <n v="0"/>
    <n v="11"/>
    <n v="1"/>
    <n v="-3"/>
    <n v="1"/>
    <n v="0"/>
    <n v="1"/>
    <n v="1"/>
    <n v="0"/>
    <n v="-2"/>
    <n v="-1"/>
    <n v="-1"/>
  </r>
  <r>
    <x v="2"/>
    <s v=""/>
    <s v="IPV Lund "/>
    <x v="8"/>
    <n v="48"/>
    <n v="37"/>
    <n v="0"/>
    <n v="0"/>
    <n v="1"/>
    <n v="2"/>
    <n v="1"/>
    <n v="3"/>
    <n v="0"/>
    <n v="1"/>
    <n v="1"/>
    <n v="1"/>
    <n v="0"/>
    <n v="0"/>
    <n v="23"/>
    <n v="3"/>
    <n v="8"/>
    <n v="2"/>
    <n v="3"/>
    <n v="3"/>
    <n v="1"/>
    <n v="3"/>
    <n v="0"/>
    <n v="3"/>
    <n v="23"/>
    <n v="3"/>
    <n v="7"/>
    <n v="0"/>
    <n v="2"/>
    <n v="0"/>
    <n v="1"/>
    <n v="2"/>
    <n v="-1"/>
    <n v="12"/>
    <n v="14"/>
  </r>
  <r>
    <x v="2"/>
    <s v=""/>
    <s v="IPV Lund "/>
    <x v="30"/>
    <n v="2"/>
    <n v="1.7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2"/>
    <s v=""/>
    <s v="Internmedicin LUND"/>
    <x v="2"/>
    <n v="0"/>
    <n v="0"/>
    <n v="0"/>
    <n v="0"/>
    <n v="0"/>
    <n v="0"/>
    <n v="0"/>
    <n v="0"/>
    <n v="0"/>
    <n v="0"/>
    <n v="0"/>
    <n v="0"/>
    <n v="0"/>
    <n v="0"/>
    <n v="18"/>
    <n v="3"/>
    <n v="0"/>
    <n v="3"/>
    <n v="4"/>
    <n v="5"/>
    <n v="3"/>
    <n v="0"/>
    <n v="0"/>
    <n v="4"/>
    <n v="18"/>
    <n v="3"/>
    <n v="0"/>
    <n v="3"/>
    <n v="4"/>
    <n v="5"/>
    <n v="3"/>
    <n v="0"/>
    <n v="0"/>
    <n v="10"/>
    <n v="18"/>
  </r>
  <r>
    <x v="2"/>
    <s v=""/>
    <s v="VE Smärtrehabilitering Lund"/>
    <x v="30"/>
    <n v="6"/>
    <n v="3.45"/>
    <n v="0"/>
    <n v="0"/>
    <n v="0"/>
    <n v="0"/>
    <n v="1"/>
    <n v="0"/>
    <n v="0"/>
    <n v="1"/>
    <n v="0"/>
    <n v="0"/>
    <n v="0"/>
    <n v="0"/>
    <n v="5"/>
    <n v="0"/>
    <n v="0"/>
    <n v="1"/>
    <n v="2"/>
    <n v="1"/>
    <n v="1"/>
    <n v="0"/>
    <n v="0"/>
    <n v="0"/>
    <n v="5"/>
    <n v="0"/>
    <n v="0"/>
    <n v="1"/>
    <n v="1"/>
    <n v="1"/>
    <n v="1"/>
    <n v="-1"/>
    <n v="0"/>
    <n v="2"/>
    <n v="3"/>
  </r>
  <r>
    <x v="2"/>
    <s v=""/>
    <s v="Verksamhetsområde specialiserad kirurgi, sektion plastikkirurgi"/>
    <x v="31"/>
    <n v="9"/>
    <n v="6.4"/>
    <n v="1"/>
    <n v="0"/>
    <n v="0"/>
    <n v="0"/>
    <n v="0"/>
    <n v="1"/>
    <n v="1"/>
    <n v="0"/>
    <n v="1"/>
    <n v="0"/>
    <n v="2"/>
    <n v="2"/>
    <n v="4"/>
    <n v="3"/>
    <n v="0"/>
    <n v="0"/>
    <n v="1"/>
    <n v="0"/>
    <n v="0"/>
    <n v="0"/>
    <n v="0"/>
    <n v="1"/>
    <n v="4"/>
    <n v="2"/>
    <n v="0"/>
    <n v="0"/>
    <n v="1"/>
    <n v="-1"/>
    <n v="-1"/>
    <n v="0"/>
    <n v="-1"/>
    <n v="3"/>
    <n v="0"/>
  </r>
  <r>
    <x v="2"/>
    <s v=""/>
    <s v="VO Ortopedi"/>
    <x v="32"/>
    <n v="58"/>
    <n v="48.5"/>
    <n v="0"/>
    <n v="1"/>
    <n v="4"/>
    <n v="2"/>
    <n v="0"/>
    <n v="1"/>
    <n v="1"/>
    <n v="3"/>
    <n v="5"/>
    <n v="4"/>
    <n v="16"/>
    <n v="13"/>
    <n v="24"/>
    <n v="5"/>
    <n v="3"/>
    <n v="5"/>
    <n v="4"/>
    <n v="5"/>
    <n v="2"/>
    <n v="0"/>
    <n v="0"/>
    <n v="4"/>
    <n v="24"/>
    <n v="4"/>
    <n v="-1"/>
    <n v="3"/>
    <n v="4"/>
    <n v="4"/>
    <n v="1"/>
    <n v="-3"/>
    <n v="-5"/>
    <n v="10"/>
    <n v="7"/>
  </r>
  <r>
    <x v="2"/>
    <s v=""/>
    <s v="Barnkirurgi"/>
    <x v="33"/>
    <n v="19"/>
    <n v="14"/>
    <n v="0"/>
    <n v="0"/>
    <n v="0"/>
    <n v="0"/>
    <n v="1"/>
    <n v="0"/>
    <n v="0"/>
    <n v="0"/>
    <n v="2"/>
    <n v="0"/>
    <n v="0"/>
    <n v="0"/>
    <n v="2"/>
    <n v="0"/>
    <n v="0"/>
    <n v="0"/>
    <n v="1"/>
    <n v="1"/>
    <n v="0"/>
    <n v="0"/>
    <n v="0"/>
    <n v="0"/>
    <n v="2"/>
    <n v="0"/>
    <n v="0"/>
    <n v="0"/>
    <n v="0"/>
    <n v="1"/>
    <n v="0"/>
    <n v="0"/>
    <n v="-2"/>
    <n v="0"/>
    <n v="-1"/>
  </r>
  <r>
    <x v="2"/>
    <s v=""/>
    <s v="Ögon"/>
    <x v="10"/>
    <n v="63"/>
    <n v="38"/>
    <n v="0"/>
    <n v="2"/>
    <n v="3"/>
    <n v="0"/>
    <n v="1"/>
    <n v="0"/>
    <n v="2"/>
    <n v="0"/>
    <n v="0"/>
    <n v="0"/>
    <n v="0"/>
    <n v="0"/>
    <n v="18"/>
    <n v="1"/>
    <n v="7"/>
    <n v="3"/>
    <n v="5"/>
    <n v="2"/>
    <n v="0"/>
    <n v="0"/>
    <n v="0"/>
    <n v="3"/>
    <n v="18"/>
    <n v="-1"/>
    <n v="4"/>
    <n v="3"/>
    <n v="4"/>
    <n v="2"/>
    <n v="-2"/>
    <n v="0"/>
    <n v="0"/>
    <n v="10"/>
    <n v="10"/>
  </r>
  <r>
    <x v="2"/>
    <s v=""/>
    <s v="VE rehabiliteringsmedicin"/>
    <x v="34"/>
    <n v="10"/>
    <n v="6.8"/>
    <n v="0"/>
    <n v="0"/>
    <n v="1"/>
    <n v="1"/>
    <n v="0"/>
    <n v="1"/>
    <n v="0"/>
    <n v="0"/>
    <n v="0"/>
    <n v="0"/>
    <n v="0"/>
    <n v="0"/>
    <n v="6"/>
    <n v="0"/>
    <n v="0"/>
    <n v="1"/>
    <n v="1"/>
    <n v="1"/>
    <n v="0"/>
    <n v="0"/>
    <n v="3"/>
    <n v="1"/>
    <n v="6"/>
    <n v="0"/>
    <n v="-1"/>
    <n v="0"/>
    <n v="1"/>
    <n v="0"/>
    <n v="0"/>
    <n v="0"/>
    <n v="3"/>
    <n v="0"/>
    <n v="3"/>
  </r>
  <r>
    <x v="2"/>
    <s v=""/>
    <s v="VE rehabiliteringsmedicin"/>
    <x v="6"/>
    <n v="3"/>
    <n v="2.5"/>
    <n v="0"/>
    <n v="0"/>
    <n v="0"/>
    <n v="2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-2"/>
    <n v="0"/>
    <n v="0"/>
    <n v="0"/>
    <n v="0"/>
    <n v="0"/>
    <n v="-2"/>
    <n v="-2"/>
  </r>
  <r>
    <x v="5"/>
    <s v=""/>
    <s v="VO habilitering"/>
    <x v="26"/>
    <n v="4"/>
    <n v="3.4"/>
    <n v="0"/>
    <n v="0"/>
    <n v="1"/>
    <n v="0"/>
    <n v="1"/>
    <n v="0"/>
    <n v="0"/>
    <n v="1"/>
    <n v="0"/>
    <n v="1"/>
    <n v="1"/>
    <n v="1"/>
    <n v="0"/>
    <n v="0"/>
    <n v="0"/>
    <n v="0"/>
    <n v="0"/>
    <n v="0"/>
    <n v="0"/>
    <n v="0"/>
    <n v="0"/>
    <n v="0"/>
    <n v="0"/>
    <n v="0"/>
    <n v="-1"/>
    <n v="0"/>
    <n v="-1"/>
    <n v="0"/>
    <n v="0"/>
    <n v="-1"/>
    <n v="0"/>
    <n v="-2"/>
    <n v="-3"/>
  </r>
  <r>
    <x v="4"/>
    <s v=""/>
    <s v="VO Obstetrik och gynekologi"/>
    <x v="18"/>
    <n v="25"/>
    <n v="22.5"/>
    <n v="1"/>
    <n v="0"/>
    <n v="0"/>
    <n v="0"/>
    <n v="0"/>
    <n v="1"/>
    <n v="0"/>
    <n v="1"/>
    <n v="1"/>
    <n v="1"/>
    <n v="0"/>
    <n v="0"/>
    <n v="15"/>
    <n v="3"/>
    <n v="2"/>
    <n v="3"/>
    <n v="4"/>
    <n v="4"/>
    <n v="3"/>
    <n v="0"/>
    <n v="0"/>
    <n v="1"/>
    <n v="19"/>
    <n v="2"/>
    <n v="2"/>
    <n v="3"/>
    <n v="4"/>
    <n v="3"/>
    <n v="3"/>
    <n v="-1"/>
    <n v="-1"/>
    <n v="11"/>
    <n v="15"/>
  </r>
  <r>
    <x v="1"/>
    <s v=""/>
    <s v="Medicinkliniken"/>
    <x v="4"/>
    <n v="6"/>
    <n v="5.7"/>
    <n v="0"/>
    <n v="0"/>
    <n v="0"/>
    <n v="0"/>
    <n v="0"/>
    <n v="1"/>
    <n v="0"/>
    <n v="1"/>
    <n v="0"/>
    <n v="1"/>
    <n v="0"/>
    <n v="0"/>
    <n v="3"/>
    <n v="1"/>
    <n v="0"/>
    <n v="0"/>
    <n v="0"/>
    <n v="0"/>
    <n v="0"/>
    <n v="0"/>
    <n v="2"/>
    <n v="0"/>
    <n v="3"/>
    <n v="1"/>
    <n v="0"/>
    <n v="0"/>
    <n v="0"/>
    <n v="-1"/>
    <n v="0"/>
    <n v="-1"/>
    <n v="2"/>
    <n v="1"/>
    <n v="1"/>
  </r>
  <r>
    <x v="1"/>
    <s v=""/>
    <s v="Medicinkliniken"/>
    <x v="35"/>
    <n v="1"/>
    <n v="0.8"/>
    <n v="0"/>
    <n v="0"/>
    <n v="1"/>
    <n v="0"/>
    <n v="0"/>
    <n v="0"/>
    <n v="0"/>
    <n v="0"/>
    <n v="0"/>
    <n v="0"/>
    <n v="0"/>
    <n v="0"/>
    <n v="1"/>
    <n v="0"/>
    <n v="0"/>
    <n v="0"/>
    <n v="1"/>
    <n v="0"/>
    <n v="0"/>
    <n v="0"/>
    <n v="0"/>
    <n v="0"/>
    <n v="1"/>
    <n v="0"/>
    <n v="-1"/>
    <n v="0"/>
    <n v="1"/>
    <n v="0"/>
    <n v="0"/>
    <n v="0"/>
    <n v="0"/>
    <n v="0"/>
    <n v="0"/>
  </r>
  <r>
    <x v="1"/>
    <s v=""/>
    <s v="Medicinkliniken"/>
    <x v="5"/>
    <n v="6"/>
    <n v="3.7"/>
    <n v="0"/>
    <n v="1"/>
    <n v="0"/>
    <n v="1"/>
    <n v="0"/>
    <n v="0"/>
    <n v="0"/>
    <n v="0"/>
    <n v="1"/>
    <n v="0"/>
    <n v="1"/>
    <n v="1"/>
    <n v="3"/>
    <n v="1"/>
    <n v="1"/>
    <n v="0"/>
    <n v="0"/>
    <n v="0"/>
    <n v="0"/>
    <n v="0"/>
    <n v="1"/>
    <n v="0"/>
    <n v="3"/>
    <n v="0"/>
    <n v="1"/>
    <n v="-1"/>
    <n v="0"/>
    <n v="0"/>
    <n v="0"/>
    <n v="0"/>
    <n v="0"/>
    <n v="0"/>
    <n v="0"/>
  </r>
  <r>
    <x v="1"/>
    <s v=""/>
    <s v="Medicinkliniken"/>
    <x v="6"/>
    <n v="7"/>
    <n v="6.55"/>
    <n v="0"/>
    <n v="0"/>
    <n v="0"/>
    <n v="0"/>
    <n v="0"/>
    <n v="0"/>
    <n v="0"/>
    <n v="0"/>
    <n v="1"/>
    <n v="1"/>
    <n v="0"/>
    <n v="0"/>
    <n v="2"/>
    <n v="1"/>
    <n v="0"/>
    <n v="1"/>
    <n v="0"/>
    <n v="0"/>
    <n v="0"/>
    <n v="0"/>
    <n v="0"/>
    <n v="1"/>
    <n v="2"/>
    <n v="1"/>
    <n v="0"/>
    <n v="1"/>
    <n v="0"/>
    <n v="0"/>
    <n v="0"/>
    <n v="0"/>
    <n v="-1"/>
    <n v="2"/>
    <n v="1"/>
  </r>
  <r>
    <x v="1"/>
    <s v=""/>
    <s v="Medicinkliniken"/>
    <x v="3"/>
    <n v="14"/>
    <n v="13.55"/>
    <n v="0"/>
    <n v="0"/>
    <n v="2"/>
    <n v="1"/>
    <n v="2"/>
    <n v="0"/>
    <n v="0"/>
    <n v="0"/>
    <n v="1"/>
    <n v="0"/>
    <n v="0"/>
    <n v="0"/>
    <n v="6"/>
    <n v="0"/>
    <n v="0"/>
    <n v="2"/>
    <n v="0"/>
    <n v="0"/>
    <n v="1"/>
    <n v="0"/>
    <n v="3"/>
    <n v="0"/>
    <n v="6"/>
    <n v="0"/>
    <n v="-2"/>
    <n v="1"/>
    <n v="-2"/>
    <n v="0"/>
    <n v="1"/>
    <n v="0"/>
    <n v="2"/>
    <n v="-3"/>
    <n v="0"/>
  </r>
  <r>
    <x v="1"/>
    <s v=""/>
    <s v="Medicinkliniken"/>
    <x v="29"/>
    <n v="4"/>
    <n v="4"/>
    <n v="0"/>
    <n v="0"/>
    <n v="0"/>
    <n v="0"/>
    <n v="0"/>
    <n v="0"/>
    <n v="0"/>
    <n v="0"/>
    <n v="0"/>
    <n v="1"/>
    <n v="1"/>
    <n v="1"/>
    <n v="3"/>
    <n v="0"/>
    <n v="1"/>
    <n v="0"/>
    <n v="1"/>
    <n v="1"/>
    <n v="0"/>
    <n v="0"/>
    <n v="0"/>
    <n v="0"/>
    <n v="3"/>
    <n v="0"/>
    <n v="1"/>
    <n v="0"/>
    <n v="1"/>
    <n v="1"/>
    <n v="0"/>
    <n v="0"/>
    <n v="0"/>
    <n v="2"/>
    <n v="3"/>
  </r>
  <r>
    <x v="1"/>
    <s v=""/>
    <s v="Medicinkliniken"/>
    <x v="7"/>
    <n v="5"/>
    <n v="4"/>
    <n v="0"/>
    <n v="0"/>
    <n v="1"/>
    <n v="0"/>
    <n v="0"/>
    <n v="0"/>
    <n v="0"/>
    <n v="0"/>
    <n v="1"/>
    <n v="0"/>
    <n v="1"/>
    <n v="1"/>
    <n v="0"/>
    <n v="0"/>
    <n v="0"/>
    <n v="0"/>
    <n v="0"/>
    <n v="0"/>
    <n v="0"/>
    <n v="0"/>
    <n v="0"/>
    <n v="1"/>
    <n v="0"/>
    <n v="0"/>
    <n v="-1"/>
    <n v="0"/>
    <n v="0"/>
    <n v="0"/>
    <n v="0"/>
    <n v="0"/>
    <n v="-1"/>
    <n v="-1"/>
    <n v="-2"/>
  </r>
  <r>
    <x v="1"/>
    <s v=""/>
    <s v="Medicinkliniken"/>
    <x v="1"/>
    <n v="5"/>
    <n v="3.95"/>
    <n v="0"/>
    <n v="0"/>
    <n v="0"/>
    <n v="0"/>
    <n v="1"/>
    <n v="0"/>
    <n v="0"/>
    <n v="0"/>
    <n v="0"/>
    <n v="1"/>
    <n v="0"/>
    <n v="0"/>
    <n v="2"/>
    <n v="0"/>
    <n v="0"/>
    <n v="1"/>
    <n v="0"/>
    <n v="0"/>
    <n v="0"/>
    <n v="0"/>
    <n v="1"/>
    <n v="0"/>
    <n v="2"/>
    <n v="0"/>
    <n v="0"/>
    <n v="1"/>
    <n v="-1"/>
    <n v="0"/>
    <n v="0"/>
    <n v="0"/>
    <n v="1"/>
    <n v="0"/>
    <n v="1"/>
  </r>
  <r>
    <x v="1"/>
    <s v=""/>
    <s v="Medicinkliniken"/>
    <x v="36"/>
    <n v="4"/>
    <n v="3.5"/>
    <n v="0"/>
    <n v="0"/>
    <n v="0"/>
    <n v="0"/>
    <n v="0"/>
    <n v="1"/>
    <n v="0"/>
    <n v="0"/>
    <n v="0"/>
    <n v="0"/>
    <n v="2"/>
    <n v="2"/>
    <n v="2"/>
    <n v="0"/>
    <n v="0"/>
    <n v="0"/>
    <n v="0"/>
    <n v="0"/>
    <n v="0"/>
    <n v="0"/>
    <n v="2"/>
    <n v="0"/>
    <n v="2"/>
    <n v="0"/>
    <n v="0"/>
    <n v="0"/>
    <n v="0"/>
    <n v="-1"/>
    <n v="0"/>
    <n v="0"/>
    <n v="2"/>
    <n v="0"/>
    <n v="1"/>
  </r>
  <r>
    <x v="2"/>
    <s v=""/>
    <s v="Lung- och allergisektionen"/>
    <x v="5"/>
    <n v="18"/>
    <n v="14"/>
    <n v="0"/>
    <n v="0"/>
    <n v="0"/>
    <n v="1"/>
    <n v="1"/>
    <n v="0"/>
    <n v="2"/>
    <n v="0"/>
    <n v="0"/>
    <n v="3"/>
    <n v="9"/>
    <n v="9"/>
    <n v="7"/>
    <n v="1"/>
    <n v="0"/>
    <n v="2"/>
    <n v="2"/>
    <n v="2"/>
    <n v="0"/>
    <n v="0"/>
    <n v="0"/>
    <n v="2"/>
    <n v="7"/>
    <n v="1"/>
    <n v="0"/>
    <n v="1"/>
    <n v="1"/>
    <n v="2"/>
    <n v="-2"/>
    <n v="0"/>
    <n v="0"/>
    <n v="3"/>
    <n v="3"/>
  </r>
  <r>
    <x v="2"/>
    <s v=""/>
    <s v="Lung- och allergisektionen"/>
    <x v="35"/>
    <n v="4"/>
    <n v="2.5"/>
    <n v="0"/>
    <n v="0"/>
    <n v="1"/>
    <n v="0"/>
    <n v="0"/>
    <n v="0"/>
    <n v="0"/>
    <n v="0"/>
    <n v="0"/>
    <n v="0"/>
    <n v="2"/>
    <n v="2"/>
    <n v="5"/>
    <n v="1"/>
    <n v="1"/>
    <n v="0"/>
    <n v="0"/>
    <n v="0"/>
    <n v="3"/>
    <n v="0"/>
    <n v="0"/>
    <n v="0"/>
    <n v="5"/>
    <n v="1"/>
    <n v="0"/>
    <n v="0"/>
    <n v="0"/>
    <n v="0"/>
    <n v="3"/>
    <n v="0"/>
    <n v="0"/>
    <n v="1"/>
    <n v="4"/>
  </r>
  <r>
    <x v="1"/>
    <s v=""/>
    <s v="Ögonmottagningen CSK"/>
    <x v="10"/>
    <n v="7"/>
    <n v="6.8"/>
    <n v="0"/>
    <n v="0"/>
    <n v="0"/>
    <n v="0"/>
    <n v="0"/>
    <n v="0"/>
    <n v="0"/>
    <n v="0"/>
    <n v="0"/>
    <n v="0"/>
    <n v="4"/>
    <n v="4.5"/>
    <n v="7"/>
    <n v="1"/>
    <n v="1"/>
    <n v="1"/>
    <n v="0"/>
    <n v="4"/>
    <n v="0"/>
    <n v="0"/>
    <n v="0"/>
    <n v="3"/>
    <n v="7"/>
    <n v="1"/>
    <n v="1"/>
    <n v="1"/>
    <n v="0"/>
    <n v="4"/>
    <n v="0"/>
    <n v="0"/>
    <n v="0"/>
    <n v="3"/>
    <n v="7"/>
  </r>
  <r>
    <x v="4"/>
    <s v=""/>
    <s v="VO Ortopedi"/>
    <x v="32"/>
    <n v="26"/>
    <n v="14"/>
    <n v="0"/>
    <n v="0"/>
    <n v="0"/>
    <n v="0"/>
    <n v="1"/>
    <n v="1"/>
    <n v="2"/>
    <n v="0"/>
    <n v="1"/>
    <n v="0"/>
    <n v="4"/>
    <n v="4"/>
    <n v="9"/>
    <n v="1"/>
    <n v="1"/>
    <n v="0"/>
    <n v="3"/>
    <n v="4"/>
    <n v="0"/>
    <n v="0"/>
    <n v="0"/>
    <n v="3"/>
    <n v="9"/>
    <n v="1"/>
    <n v="1"/>
    <n v="0"/>
    <n v="2"/>
    <n v="3"/>
    <n v="-2"/>
    <n v="0"/>
    <n v="-1"/>
    <n v="4"/>
    <n v="4"/>
  </r>
  <r>
    <x v="2"/>
    <s v=""/>
    <s v="Barnhjärtkirurgi"/>
    <x v="33"/>
    <n v="4"/>
    <n v="3.5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"/>
    <s v="Röntgenmottagningen, VO Diagnostik"/>
    <x v="37"/>
    <n v="19"/>
    <n v="18"/>
    <n v="0"/>
    <n v="0"/>
    <n v="1"/>
    <n v="0"/>
    <n v="1"/>
    <n v="1"/>
    <n v="2"/>
    <n v="2"/>
    <n v="0"/>
    <n v="1"/>
    <n v="5"/>
    <n v="5"/>
    <n v="15"/>
    <n v="2"/>
    <n v="4"/>
    <n v="1"/>
    <n v="4"/>
    <n v="2"/>
    <n v="2"/>
    <n v="0"/>
    <n v="0"/>
    <n v="0"/>
    <n v="15"/>
    <n v="2"/>
    <n v="3"/>
    <n v="1"/>
    <n v="3"/>
    <n v="1"/>
    <n v="0"/>
    <n v="-2"/>
    <n v="0"/>
    <n v="9"/>
    <n v="8"/>
  </r>
  <r>
    <x v="5"/>
    <s v=""/>
    <s v="VO VUP Kristianstad"/>
    <x v="23"/>
    <n v="26"/>
    <n v="18.899999999999999"/>
    <n v="5"/>
    <n v="2"/>
    <n v="2"/>
    <n v="2"/>
    <n v="0"/>
    <n v="1"/>
    <n v="0"/>
    <n v="0"/>
    <n v="0"/>
    <n v="1"/>
    <n v="0"/>
    <n v="0"/>
    <n v="12"/>
    <n v="5"/>
    <n v="4"/>
    <n v="0"/>
    <n v="1"/>
    <n v="1"/>
    <n v="0"/>
    <n v="0"/>
    <n v="0"/>
    <n v="4"/>
    <n v="11"/>
    <n v="-2"/>
    <n v="2"/>
    <n v="-2"/>
    <n v="1"/>
    <n v="0"/>
    <n v="0"/>
    <n v="0"/>
    <n v="0"/>
    <n v="-1"/>
    <n v="-1"/>
  </r>
  <r>
    <x v="5"/>
    <s v=""/>
    <s v="Ungdomsmottagningarna i Skåne"/>
    <x v="21"/>
    <n v="2"/>
    <n v="1.100000000000000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-1"/>
    <n v="0"/>
    <n v="0"/>
    <n v="0"/>
    <n v="0"/>
    <n v="0"/>
    <n v="0"/>
    <n v="-2"/>
    <n v="-2"/>
  </r>
  <r>
    <x v="5"/>
    <s v=""/>
    <s v="Ungdomsmottagningarna i Skåne"/>
    <x v="38"/>
    <n v="6"/>
    <n v="2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-1"/>
    <n v="0"/>
    <n v="0"/>
    <n v="0"/>
    <n v="0"/>
    <n v="0"/>
    <n v="0"/>
    <n v="-2"/>
    <n v="-2"/>
  </r>
  <r>
    <x v="4"/>
    <s v=""/>
    <s v="VO Akutsjukvård"/>
    <x v="0"/>
    <n v="19"/>
    <n v="12.2"/>
    <n v="0"/>
    <n v="0"/>
    <n v="0"/>
    <n v="0"/>
    <n v="0"/>
    <n v="0"/>
    <n v="1"/>
    <n v="0"/>
    <n v="0"/>
    <n v="0"/>
    <n v="6"/>
    <n v="4"/>
    <n v="23"/>
    <n v="5"/>
    <n v="6"/>
    <n v="6"/>
    <n v="4"/>
    <n v="2"/>
    <n v="0"/>
    <n v="0"/>
    <n v="0"/>
    <n v="6"/>
    <n v="23"/>
    <n v="5"/>
    <n v="6"/>
    <n v="6"/>
    <n v="4"/>
    <n v="2"/>
    <n v="-1"/>
    <n v="0"/>
    <n v="0"/>
    <n v="21"/>
    <n v="22"/>
  </r>
  <r>
    <x v="6"/>
    <s v=""/>
    <s v="Klinisk kemi och farmakologi"/>
    <x v="39"/>
    <n v="13"/>
    <n v="11.7"/>
    <n v="0"/>
    <n v="0"/>
    <n v="2"/>
    <n v="1"/>
    <n v="1"/>
    <n v="0"/>
    <n v="0"/>
    <n v="0"/>
    <n v="1"/>
    <n v="1"/>
    <n v="2"/>
    <n v="2"/>
    <n v="6"/>
    <n v="1"/>
    <n v="1"/>
    <n v="1"/>
    <n v="1"/>
    <n v="0"/>
    <n v="0"/>
    <n v="1"/>
    <n v="0"/>
    <n v="0"/>
    <n v="5"/>
    <n v="1"/>
    <n v="-1"/>
    <n v="0"/>
    <n v="0"/>
    <n v="0"/>
    <n v="0"/>
    <n v="1"/>
    <n v="-1"/>
    <n v="0"/>
    <n v="0"/>
  </r>
  <r>
    <x v="6"/>
    <s v=""/>
    <s v="Klinisk kemi och farmakologi"/>
    <x v="40"/>
    <n v="2"/>
    <n v="2"/>
    <n v="0"/>
    <n v="0"/>
    <n v="0"/>
    <n v="0"/>
    <n v="0"/>
    <n v="0"/>
    <n v="0"/>
    <n v="2"/>
    <n v="0"/>
    <n v="0"/>
    <n v="2"/>
    <n v="2"/>
    <n v="6"/>
    <n v="1"/>
    <n v="2"/>
    <n v="1"/>
    <n v="2"/>
    <n v="0"/>
    <n v="0"/>
    <n v="0"/>
    <n v="0"/>
    <n v="0"/>
    <n v="6"/>
    <n v="1"/>
    <n v="2"/>
    <n v="1"/>
    <n v="2"/>
    <n v="0"/>
    <n v="0"/>
    <n v="-2"/>
    <n v="0"/>
    <n v="6"/>
    <n v="4"/>
  </r>
  <r>
    <x v="4"/>
    <s v=""/>
    <s v="Verksamhetsområde Diagnostik"/>
    <x v="13"/>
    <n v="5"/>
    <n v="3.5"/>
    <n v="0"/>
    <n v="0"/>
    <n v="0"/>
    <n v="0"/>
    <n v="0"/>
    <n v="1"/>
    <n v="0"/>
    <n v="0"/>
    <n v="0"/>
    <n v="1"/>
    <n v="3"/>
    <n v="3"/>
    <n v="3"/>
    <n v="0"/>
    <n v="1"/>
    <n v="1"/>
    <n v="1"/>
    <n v="0"/>
    <n v="0"/>
    <n v="0"/>
    <n v="0"/>
    <n v="1"/>
    <n v="3"/>
    <n v="0"/>
    <n v="1"/>
    <n v="1"/>
    <n v="1"/>
    <n v="-1"/>
    <n v="0"/>
    <n v="0"/>
    <n v="0"/>
    <n v="3"/>
    <n v="2"/>
  </r>
  <r>
    <x v="7"/>
    <s v=""/>
    <s v="VO Medicinkliniken"/>
    <x v="2"/>
    <n v="3"/>
    <n v="1.45"/>
    <n v="0"/>
    <n v="0"/>
    <n v="0"/>
    <n v="1"/>
    <n v="0"/>
    <n v="0"/>
    <n v="0"/>
    <n v="0"/>
    <n v="0"/>
    <n v="0"/>
    <n v="1"/>
    <n v="1"/>
    <n v="9"/>
    <n v="2"/>
    <n v="0"/>
    <n v="0"/>
    <n v="2"/>
    <n v="3"/>
    <n v="1"/>
    <n v="1"/>
    <n v="0"/>
    <n v="4"/>
    <n v="9"/>
    <n v="2"/>
    <n v="0"/>
    <n v="-1"/>
    <n v="2"/>
    <n v="3"/>
    <n v="1"/>
    <n v="1"/>
    <n v="0"/>
    <n v="3"/>
    <n v="8"/>
  </r>
  <r>
    <x v="7"/>
    <s v=""/>
    <s v="VO Medicinkliniken"/>
    <x v="3"/>
    <n v="4"/>
    <n v="4"/>
    <n v="0"/>
    <n v="0"/>
    <n v="0"/>
    <n v="0"/>
    <n v="0"/>
    <n v="0"/>
    <n v="0"/>
    <n v="0"/>
    <n v="0"/>
    <n v="0"/>
    <n v="4"/>
    <n v="4"/>
    <n v="3"/>
    <n v="0"/>
    <n v="0"/>
    <n v="0"/>
    <n v="0"/>
    <n v="2"/>
    <n v="0"/>
    <n v="0"/>
    <n v="1"/>
    <n v="0"/>
    <n v="3"/>
    <n v="0"/>
    <n v="0"/>
    <n v="0"/>
    <n v="0"/>
    <n v="2"/>
    <n v="0"/>
    <n v="0"/>
    <n v="1"/>
    <n v="0"/>
    <n v="3"/>
  </r>
  <r>
    <x v="7"/>
    <s v=""/>
    <s v="VO Medicinkliniken"/>
    <x v="7"/>
    <n v="0"/>
    <n v="0"/>
    <n v="0"/>
    <n v="0"/>
    <n v="0"/>
    <n v="0"/>
    <n v="0"/>
    <n v="0"/>
    <n v="0"/>
    <n v="0"/>
    <n v="0"/>
    <n v="0"/>
    <n v="3"/>
    <n v="2.5"/>
    <n v="2"/>
    <n v="0"/>
    <n v="0"/>
    <n v="0"/>
    <n v="1"/>
    <n v="1"/>
    <n v="0"/>
    <n v="0"/>
    <n v="0"/>
    <n v="0"/>
    <n v="2"/>
    <n v="0"/>
    <n v="0"/>
    <n v="0"/>
    <n v="1"/>
    <n v="1"/>
    <n v="0"/>
    <n v="0"/>
    <n v="0"/>
    <n v="1"/>
    <n v="2"/>
  </r>
  <r>
    <x v="7"/>
    <s v=""/>
    <s v="VO Medicinkliniken"/>
    <x v="1"/>
    <n v="4"/>
    <n v="1.95"/>
    <n v="0"/>
    <n v="1"/>
    <n v="0"/>
    <n v="0"/>
    <n v="0"/>
    <n v="0"/>
    <n v="0"/>
    <n v="0"/>
    <n v="0"/>
    <n v="0"/>
    <n v="4"/>
    <n v="3.1"/>
    <n v="2"/>
    <n v="0"/>
    <n v="0"/>
    <n v="0"/>
    <n v="0"/>
    <n v="2"/>
    <n v="0"/>
    <n v="0"/>
    <n v="0"/>
    <n v="0"/>
    <n v="2"/>
    <n v="-1"/>
    <n v="0"/>
    <n v="0"/>
    <n v="0"/>
    <n v="2"/>
    <n v="0"/>
    <n v="0"/>
    <n v="0"/>
    <n v="-1"/>
    <n v="1"/>
  </r>
  <r>
    <x v="7"/>
    <s v=""/>
    <s v="VO Medicinkliniken"/>
    <x v="4"/>
    <n v="2"/>
    <n v="1.35"/>
    <n v="0"/>
    <n v="0"/>
    <n v="1"/>
    <n v="0"/>
    <n v="1"/>
    <n v="0"/>
    <n v="0"/>
    <n v="0"/>
    <n v="0"/>
    <n v="0"/>
    <n v="3"/>
    <n v="2"/>
    <n v="1"/>
    <n v="0"/>
    <n v="0"/>
    <n v="1"/>
    <n v="0"/>
    <n v="0"/>
    <n v="0"/>
    <n v="0"/>
    <n v="0"/>
    <n v="0"/>
    <n v="1"/>
    <n v="0"/>
    <n v="-1"/>
    <n v="1"/>
    <n v="-1"/>
    <n v="0"/>
    <n v="0"/>
    <n v="0"/>
    <n v="0"/>
    <n v="-1"/>
    <n v="-1"/>
  </r>
  <r>
    <x v="7"/>
    <s v=""/>
    <s v="VO Medicinkliniken"/>
    <x v="36"/>
    <n v="1"/>
    <n v="1"/>
    <n v="0"/>
    <n v="0"/>
    <n v="0"/>
    <n v="0"/>
    <n v="0"/>
    <n v="0"/>
    <n v="1"/>
    <n v="0"/>
    <n v="0"/>
    <n v="0"/>
    <n v="2"/>
    <n v="2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-1"/>
  </r>
  <r>
    <x v="7"/>
    <s v=""/>
    <s v="VO Medicinkliniken"/>
    <x v="5"/>
    <n v="1"/>
    <n v="0.75"/>
    <n v="0"/>
    <n v="0"/>
    <n v="0"/>
    <n v="0"/>
    <n v="0"/>
    <n v="0"/>
    <n v="0"/>
    <n v="0"/>
    <n v="0"/>
    <n v="0"/>
    <n v="2"/>
    <n v="1.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"/>
    <s v="VO Medicinkliniken"/>
    <x v="35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"/>
    <s v="VO Medicinkliniken"/>
    <x v="6"/>
    <n v="1"/>
    <n v="0.75"/>
    <n v="0"/>
    <n v="0"/>
    <n v="0"/>
    <n v="0"/>
    <n v="0"/>
    <n v="0"/>
    <n v="0"/>
    <n v="0"/>
    <n v="1"/>
    <n v="0"/>
    <n v="3"/>
    <n v="3"/>
    <n v="2"/>
    <n v="0"/>
    <n v="0"/>
    <n v="0"/>
    <n v="0"/>
    <n v="0"/>
    <n v="1"/>
    <n v="0"/>
    <n v="0"/>
    <n v="1"/>
    <n v="1"/>
    <n v="0"/>
    <n v="0"/>
    <n v="0"/>
    <n v="0"/>
    <n v="0"/>
    <n v="1"/>
    <n v="0"/>
    <n v="-1"/>
    <n v="0"/>
    <n v="0"/>
  </r>
  <r>
    <x v="7"/>
    <s v=""/>
    <s v="VO Medicinkliniken"/>
    <x v="0"/>
    <n v="1"/>
    <n v="0.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"/>
    <s v="VO Medicinkliniken"/>
    <x v="41"/>
    <n v="1"/>
    <n v="1"/>
    <n v="0"/>
    <n v="0"/>
    <n v="0"/>
    <n v="0"/>
    <n v="0"/>
    <n v="0"/>
    <n v="0"/>
    <n v="0"/>
    <n v="0"/>
    <n v="0"/>
    <n v="0"/>
    <n v="0"/>
    <n v="3"/>
    <n v="0"/>
    <n v="1"/>
    <n v="0"/>
    <n v="1"/>
    <n v="0"/>
    <n v="1"/>
    <n v="0"/>
    <n v="0"/>
    <n v="0"/>
    <n v="3"/>
    <n v="0"/>
    <n v="1"/>
    <n v="0"/>
    <n v="1"/>
    <n v="0"/>
    <n v="1"/>
    <n v="0"/>
    <n v="0"/>
    <n v="2"/>
    <n v="3"/>
  </r>
  <r>
    <x v="2"/>
    <s v=""/>
    <s v="VO infektionssjukdomar, Lund"/>
    <x v="19"/>
    <n v="23"/>
    <n v="13.43"/>
    <n v="0"/>
    <n v="1"/>
    <n v="2"/>
    <n v="0"/>
    <n v="2"/>
    <n v="0"/>
    <n v="0"/>
    <n v="1"/>
    <n v="0"/>
    <n v="1"/>
    <n v="1"/>
    <n v="1"/>
    <n v="9"/>
    <n v="2"/>
    <n v="1"/>
    <n v="2"/>
    <n v="1"/>
    <n v="3"/>
    <n v="0"/>
    <n v="0"/>
    <n v="0"/>
    <n v="0"/>
    <n v="9"/>
    <n v="1"/>
    <n v="-1"/>
    <n v="2"/>
    <n v="-1"/>
    <n v="3"/>
    <n v="0"/>
    <n v="-1"/>
    <n v="0"/>
    <n v="1"/>
    <n v="3"/>
  </r>
  <r>
    <x v="4"/>
    <s v=""/>
    <s v="Geriatrik"/>
    <x v="41"/>
    <n v="4"/>
    <n v="2"/>
    <n v="0"/>
    <n v="0"/>
    <n v="1"/>
    <n v="0"/>
    <n v="0"/>
    <n v="0"/>
    <n v="0"/>
    <n v="0"/>
    <n v="0"/>
    <n v="0"/>
    <n v="1"/>
    <n v="1"/>
    <n v="7"/>
    <n v="1"/>
    <n v="1"/>
    <n v="2"/>
    <n v="1"/>
    <n v="2"/>
    <n v="0"/>
    <n v="0"/>
    <n v="0"/>
    <n v="1"/>
    <n v="7"/>
    <n v="1"/>
    <n v="0"/>
    <n v="2"/>
    <n v="1"/>
    <n v="2"/>
    <n v="0"/>
    <n v="0"/>
    <n v="0"/>
    <n v="4"/>
    <n v="6"/>
  </r>
  <r>
    <x v="4"/>
    <s v=""/>
    <s v="Geriatrik"/>
    <x v="2"/>
    <n v="3"/>
    <n v="2.5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4"/>
    <s v=""/>
    <s v="Geriatrik"/>
    <x v="23"/>
    <n v="1"/>
    <n v="0.2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2"/>
    <s v=""/>
    <s v="VE Geriatrik"/>
    <x v="41"/>
    <n v="6"/>
    <n v="4"/>
    <n v="0"/>
    <n v="0"/>
    <n v="1"/>
    <n v="1"/>
    <n v="0"/>
    <n v="1"/>
    <n v="0"/>
    <n v="0"/>
    <n v="0"/>
    <n v="0"/>
    <n v="2"/>
    <n v="2"/>
    <n v="9"/>
    <n v="0"/>
    <n v="1"/>
    <n v="2"/>
    <n v="1"/>
    <n v="2"/>
    <n v="3"/>
    <n v="0"/>
    <n v="0"/>
    <n v="1"/>
    <n v="9"/>
    <n v="0"/>
    <n v="0"/>
    <n v="1"/>
    <n v="1"/>
    <n v="1"/>
    <n v="3"/>
    <n v="0"/>
    <n v="0"/>
    <n v="2"/>
    <n v="6"/>
  </r>
  <r>
    <x v="2"/>
    <s v=""/>
    <s v="YMDA, VO HRÖ SUS Malmö"/>
    <x v="12"/>
    <n v="5"/>
    <n v="2.9"/>
    <n v="0"/>
    <n v="0"/>
    <n v="0"/>
    <n v="0"/>
    <n v="0"/>
    <n v="0"/>
    <n v="0"/>
    <n v="0"/>
    <n v="0"/>
    <n v="0"/>
    <n v="3"/>
    <n v="2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"/>
    <s v="VO Urologi"/>
    <x v="42"/>
    <n v="5"/>
    <n v="3.7"/>
    <n v="0"/>
    <n v="0"/>
    <n v="0"/>
    <n v="1"/>
    <n v="0"/>
    <n v="0"/>
    <n v="0"/>
    <n v="0"/>
    <n v="0"/>
    <n v="0"/>
    <n v="3"/>
    <n v="3"/>
    <n v="3"/>
    <n v="0"/>
    <n v="0"/>
    <n v="1"/>
    <n v="1"/>
    <n v="1"/>
    <n v="0"/>
    <n v="0"/>
    <n v="0"/>
    <n v="2"/>
    <n v="3"/>
    <n v="0"/>
    <n v="0"/>
    <n v="0"/>
    <n v="1"/>
    <n v="1"/>
    <n v="0"/>
    <n v="0"/>
    <n v="0"/>
    <n v="1"/>
    <n v="2"/>
  </r>
  <r>
    <x v="2"/>
    <s v=""/>
    <s v="Kärl"/>
    <x v="22"/>
    <n v="9"/>
    <n v="8"/>
    <n v="0"/>
    <n v="1"/>
    <n v="0"/>
    <n v="0"/>
    <n v="0"/>
    <n v="0"/>
    <n v="0"/>
    <n v="0"/>
    <n v="0"/>
    <n v="0"/>
    <n v="1"/>
    <n v="1"/>
    <n v="2"/>
    <n v="1"/>
    <n v="0"/>
    <n v="0"/>
    <n v="1"/>
    <n v="0"/>
    <n v="0"/>
    <n v="0"/>
    <n v="0"/>
    <n v="1"/>
    <n v="2"/>
    <n v="0"/>
    <n v="0"/>
    <n v="0"/>
    <n v="1"/>
    <n v="0"/>
    <n v="0"/>
    <n v="0"/>
    <n v="0"/>
    <n v="1"/>
    <n v="1"/>
  </r>
  <r>
    <x v="2"/>
    <s v=""/>
    <s v="Kärl"/>
    <x v="2"/>
    <n v="1"/>
    <n v="1"/>
    <n v="0"/>
    <n v="0"/>
    <n v="0"/>
    <n v="0"/>
    <n v="0"/>
    <n v="0"/>
    <n v="0"/>
    <n v="0"/>
    <n v="0"/>
    <n v="0"/>
    <n v="3"/>
    <n v="3"/>
    <n v="2"/>
    <n v="0"/>
    <n v="0"/>
    <n v="1"/>
    <n v="0"/>
    <n v="1"/>
    <n v="0"/>
    <n v="0"/>
    <n v="0"/>
    <n v="0"/>
    <n v="2"/>
    <n v="0"/>
    <n v="0"/>
    <n v="1"/>
    <n v="0"/>
    <n v="1"/>
    <n v="0"/>
    <n v="0"/>
    <n v="0"/>
    <n v="1"/>
    <n v="2"/>
  </r>
  <r>
    <x v="2"/>
    <s v=""/>
    <s v="Hudmottagning Malmö"/>
    <x v="12"/>
    <n v="15"/>
    <n v="11.2"/>
    <n v="0"/>
    <n v="0"/>
    <n v="0"/>
    <n v="1"/>
    <n v="0"/>
    <n v="0"/>
    <n v="0"/>
    <n v="0"/>
    <n v="0"/>
    <n v="0"/>
    <n v="2"/>
    <n v="2"/>
    <n v="6"/>
    <n v="1"/>
    <n v="3"/>
    <n v="2"/>
    <n v="0"/>
    <n v="0"/>
    <n v="0"/>
    <n v="0"/>
    <n v="0"/>
    <n v="1"/>
    <n v="6"/>
    <n v="1"/>
    <n v="3"/>
    <n v="1"/>
    <n v="0"/>
    <n v="0"/>
    <n v="0"/>
    <n v="0"/>
    <n v="0"/>
    <n v="5"/>
    <n v="5"/>
  </r>
  <r>
    <x v="2"/>
    <s v=""/>
    <s v="Hudmottagning Malmö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s v=""/>
    <s v="Arbets- och miljömedicin Syd och Biobank"/>
    <x v="43"/>
    <n v="6"/>
    <n v="5.25"/>
    <n v="0"/>
    <n v="1"/>
    <n v="0"/>
    <n v="0"/>
    <n v="0"/>
    <n v="1"/>
    <n v="0"/>
    <n v="0"/>
    <n v="0"/>
    <n v="0"/>
    <n v="1"/>
    <n v="1"/>
    <n v="2"/>
    <n v="0"/>
    <n v="1"/>
    <n v="0"/>
    <n v="0"/>
    <n v="1"/>
    <n v="0"/>
    <n v="0"/>
    <n v="0"/>
    <n v="0"/>
    <n v="2"/>
    <n v="-1"/>
    <n v="1"/>
    <n v="0"/>
    <n v="0"/>
    <n v="0"/>
    <n v="0"/>
    <n v="0"/>
    <n v="0"/>
    <n v="0"/>
    <n v="0"/>
  </r>
  <r>
    <x v="6"/>
    <s v=""/>
    <s v="Arbets- och miljömedicin Syd och Biobank"/>
    <x v="44"/>
    <n v="1"/>
    <n v="0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s v=""/>
    <s v="Arbets- och miljömedicin Syd och Biobank"/>
    <x v="5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s v=""/>
    <s v="Arbets- och miljömedicin Syd och Biobank"/>
    <x v="45"/>
    <n v="1"/>
    <n v="0.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"/>
    <s v="VO AN/OP/IVA"/>
    <x v="8"/>
    <n v="29"/>
    <n v="18.399999999999999"/>
    <n v="0"/>
    <n v="1"/>
    <n v="1"/>
    <n v="1"/>
    <n v="3"/>
    <n v="0"/>
    <n v="0"/>
    <n v="0"/>
    <n v="1"/>
    <n v="1"/>
    <n v="2"/>
    <n v="1.6"/>
    <n v="13"/>
    <n v="4"/>
    <n v="2"/>
    <n v="1"/>
    <n v="1"/>
    <n v="3"/>
    <n v="2"/>
    <n v="0"/>
    <n v="0"/>
    <n v="2"/>
    <n v="13"/>
    <n v="3"/>
    <n v="1"/>
    <n v="0"/>
    <n v="-2"/>
    <n v="3"/>
    <n v="2"/>
    <n v="0"/>
    <n v="-1"/>
    <n v="2"/>
    <n v="6"/>
  </r>
  <r>
    <x v="5"/>
    <s v=""/>
    <s v="Vo Bup"/>
    <x v="46"/>
    <n v="43"/>
    <n v="30.25"/>
    <n v="1"/>
    <n v="2"/>
    <n v="3"/>
    <n v="0"/>
    <n v="2"/>
    <n v="1"/>
    <n v="0"/>
    <n v="1"/>
    <n v="0"/>
    <n v="4"/>
    <n v="11"/>
    <n v="11"/>
    <n v="26"/>
    <n v="4"/>
    <n v="7"/>
    <n v="4"/>
    <n v="5"/>
    <n v="6"/>
    <n v="0"/>
    <n v="0"/>
    <n v="0"/>
    <n v="0"/>
    <n v="26"/>
    <n v="1"/>
    <n v="4"/>
    <n v="4"/>
    <n v="3"/>
    <n v="5"/>
    <n v="0"/>
    <n v="-1"/>
    <n v="0"/>
    <n v="12"/>
    <n v="16"/>
  </r>
  <r>
    <x v="4"/>
    <s v=""/>
    <s v="VO Specialiserad Medicin"/>
    <x v="3"/>
    <n v="18"/>
    <n v="10.85"/>
    <n v="3"/>
    <n v="1"/>
    <n v="1"/>
    <n v="3"/>
    <n v="0"/>
    <n v="0"/>
    <n v="0"/>
    <n v="1"/>
    <n v="0"/>
    <n v="1"/>
    <n v="2"/>
    <n v="2"/>
    <n v="4"/>
    <n v="1"/>
    <n v="2"/>
    <n v="1"/>
    <n v="0"/>
    <n v="0"/>
    <n v="0"/>
    <n v="0"/>
    <n v="0"/>
    <n v="1"/>
    <n v="4"/>
    <n v="-3"/>
    <n v="1"/>
    <n v="-2"/>
    <n v="0"/>
    <n v="0"/>
    <n v="0"/>
    <n v="-1"/>
    <n v="0"/>
    <n v="-4"/>
    <n v="-5"/>
  </r>
  <r>
    <x v="4"/>
    <s v=""/>
    <s v="VO Specialiserad Medicin"/>
    <x v="29"/>
    <n v="7"/>
    <n v="6.7"/>
    <n v="0"/>
    <n v="0"/>
    <n v="0"/>
    <n v="1"/>
    <n v="0"/>
    <n v="0"/>
    <n v="0"/>
    <n v="1"/>
    <n v="0"/>
    <n v="0"/>
    <n v="0"/>
    <n v="0"/>
    <n v="4"/>
    <n v="0"/>
    <n v="0"/>
    <n v="1"/>
    <n v="1"/>
    <n v="1"/>
    <n v="1"/>
    <n v="0"/>
    <n v="0"/>
    <n v="0"/>
    <n v="4"/>
    <n v="0"/>
    <n v="0"/>
    <n v="0"/>
    <n v="1"/>
    <n v="1"/>
    <n v="1"/>
    <n v="-1"/>
    <n v="0"/>
    <n v="1"/>
    <n v="2"/>
  </r>
  <r>
    <x v="4"/>
    <s v=""/>
    <s v="VO Specialiserad Medicin"/>
    <x v="1"/>
    <n v="4"/>
    <n v="2.9"/>
    <n v="1"/>
    <n v="0"/>
    <n v="1"/>
    <n v="0"/>
    <n v="0"/>
    <n v="0"/>
    <n v="0"/>
    <n v="1"/>
    <n v="0"/>
    <n v="0"/>
    <n v="1"/>
    <n v="1"/>
    <n v="2"/>
    <n v="0"/>
    <n v="0"/>
    <n v="1"/>
    <n v="0"/>
    <n v="1"/>
    <n v="0"/>
    <n v="0"/>
    <n v="0"/>
    <n v="0"/>
    <n v="2"/>
    <n v="-1"/>
    <n v="-1"/>
    <n v="1"/>
    <n v="0"/>
    <n v="1"/>
    <n v="0"/>
    <n v="-1"/>
    <n v="0"/>
    <n v="-1"/>
    <n v="-1"/>
  </r>
  <r>
    <x v="4"/>
    <s v=""/>
    <s v="VO Specialiserad Medicin"/>
    <x v="36"/>
    <n v="0"/>
    <n v="0"/>
    <n v="0"/>
    <n v="0"/>
    <n v="0"/>
    <n v="0"/>
    <n v="0"/>
    <n v="0"/>
    <n v="0"/>
    <n v="0"/>
    <n v="0"/>
    <n v="0"/>
    <n v="4"/>
    <n v="4"/>
    <n v="1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1"/>
    <n v="1"/>
  </r>
  <r>
    <x v="4"/>
    <s v=""/>
    <s v="VO Specialiserad Medicin"/>
    <x v="4"/>
    <n v="7"/>
    <n v="5.5"/>
    <n v="1"/>
    <n v="0"/>
    <n v="0"/>
    <n v="0"/>
    <n v="0"/>
    <n v="0"/>
    <n v="0"/>
    <n v="0"/>
    <n v="0"/>
    <n v="0"/>
    <n v="1"/>
    <n v="1"/>
    <n v="3"/>
    <n v="0"/>
    <n v="1"/>
    <n v="1"/>
    <n v="0"/>
    <n v="0"/>
    <n v="1"/>
    <n v="0"/>
    <n v="0"/>
    <n v="0"/>
    <n v="3"/>
    <n v="-1"/>
    <n v="1"/>
    <n v="1"/>
    <n v="0"/>
    <n v="0"/>
    <n v="1"/>
    <n v="0"/>
    <n v="0"/>
    <n v="1"/>
    <n v="2"/>
  </r>
  <r>
    <x v="4"/>
    <s v=""/>
    <s v="VO Specialiserad Medicin"/>
    <x v="5"/>
    <n v="2"/>
    <n v="2"/>
    <n v="0"/>
    <n v="0"/>
    <n v="0"/>
    <n v="0"/>
    <n v="0"/>
    <n v="0"/>
    <n v="0"/>
    <n v="0"/>
    <n v="0"/>
    <n v="0"/>
    <n v="4"/>
    <n v="4"/>
    <n v="1"/>
    <n v="0"/>
    <n v="0"/>
    <n v="0"/>
    <n v="0"/>
    <n v="0"/>
    <n v="1"/>
    <n v="0"/>
    <n v="0"/>
    <n v="0"/>
    <n v="1"/>
    <n v="0"/>
    <n v="0"/>
    <n v="0"/>
    <n v="0"/>
    <n v="0"/>
    <n v="1"/>
    <n v="0"/>
    <n v="0"/>
    <n v="0"/>
    <n v="1"/>
  </r>
  <r>
    <x v="4"/>
    <s v=""/>
    <s v="VO Specialiserad Medicin"/>
    <x v="7"/>
    <n v="1"/>
    <n v="0.8"/>
    <n v="0"/>
    <n v="0"/>
    <n v="0"/>
    <n v="0"/>
    <n v="0"/>
    <n v="0"/>
    <n v="0"/>
    <n v="0"/>
    <n v="0"/>
    <n v="0"/>
    <n v="2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"/>
    <s v="VO Specialiserad Medicin"/>
    <x v="2"/>
    <n v="4"/>
    <n v="4"/>
    <n v="0"/>
    <n v="0"/>
    <n v="0"/>
    <n v="0"/>
    <n v="0"/>
    <n v="0"/>
    <n v="0"/>
    <n v="1"/>
    <n v="0"/>
    <n v="1"/>
    <n v="0"/>
    <n v="0"/>
    <n v="14"/>
    <n v="0"/>
    <n v="5"/>
    <n v="4"/>
    <n v="4"/>
    <n v="1"/>
    <n v="0"/>
    <n v="0"/>
    <n v="0"/>
    <n v="4"/>
    <n v="14"/>
    <n v="0"/>
    <n v="5"/>
    <n v="4"/>
    <n v="4"/>
    <n v="1"/>
    <n v="0"/>
    <n v="-1"/>
    <n v="0"/>
    <n v="13"/>
    <n v="13"/>
  </r>
  <r>
    <x v="5"/>
    <s v=""/>
    <s v="Vuxenpsykiatri Malmö/Trelleborg"/>
    <x v="23"/>
    <n v="55"/>
    <n v="52"/>
    <n v="0"/>
    <n v="2"/>
    <n v="2"/>
    <n v="0"/>
    <n v="0"/>
    <n v="0"/>
    <n v="0"/>
    <n v="0"/>
    <n v="0"/>
    <n v="0"/>
    <n v="3"/>
    <n v="3"/>
    <n v="21"/>
    <n v="2"/>
    <n v="8"/>
    <n v="5"/>
    <n v="4"/>
    <n v="2"/>
    <n v="0"/>
    <n v="0"/>
    <n v="0"/>
    <n v="3"/>
    <n v="21"/>
    <n v="0"/>
    <n v="6"/>
    <n v="5"/>
    <n v="4"/>
    <n v="2"/>
    <n v="0"/>
    <n v="0"/>
    <n v="0"/>
    <n v="15"/>
    <n v="17"/>
  </r>
  <r>
    <x v="8"/>
    <s v=""/>
    <s v="Ortopedi"/>
    <x v="32"/>
    <n v="3"/>
    <n v="3"/>
    <n v="0"/>
    <n v="0"/>
    <n v="0"/>
    <n v="0"/>
    <n v="0"/>
    <n v="0"/>
    <n v="0"/>
    <n v="0"/>
    <n v="0"/>
    <n v="0"/>
    <n v="0"/>
    <n v="0"/>
    <n v="3"/>
    <n v="0"/>
    <n v="0"/>
    <n v="1"/>
    <n v="0"/>
    <n v="1"/>
    <n v="1"/>
    <n v="0"/>
    <n v="0"/>
    <n v="0"/>
    <n v="3"/>
    <n v="0"/>
    <n v="0"/>
    <n v="1"/>
    <n v="0"/>
    <n v="1"/>
    <n v="1"/>
    <n v="0"/>
    <n v="0"/>
    <n v="1"/>
    <n v="3"/>
  </r>
  <r>
    <x v="2"/>
    <s v=""/>
    <s v="VO Infektionssjukdomar, sektion läkare Malmö"/>
    <x v="19"/>
    <n v="25"/>
    <n v="20.5"/>
    <n v="1"/>
    <n v="0"/>
    <n v="0"/>
    <n v="0"/>
    <n v="1"/>
    <n v="1"/>
    <n v="1"/>
    <n v="2"/>
    <n v="0"/>
    <n v="1"/>
    <n v="0"/>
    <n v="0"/>
    <n v="7"/>
    <n v="0"/>
    <n v="0"/>
    <n v="0"/>
    <n v="1"/>
    <n v="1"/>
    <n v="3"/>
    <n v="2"/>
    <n v="0"/>
    <n v="1"/>
    <n v="7"/>
    <n v="-1"/>
    <n v="0"/>
    <n v="0"/>
    <n v="0"/>
    <n v="0"/>
    <n v="2"/>
    <n v="0"/>
    <n v="0"/>
    <n v="-1"/>
    <n v="1"/>
  </r>
  <r>
    <x v="2"/>
    <s v=""/>
    <s v="Thoraxanestesi och perfusion"/>
    <x v="8"/>
    <n v="24"/>
    <n v="20"/>
    <n v="0"/>
    <n v="1"/>
    <n v="0"/>
    <n v="0"/>
    <n v="0"/>
    <n v="0"/>
    <n v="0"/>
    <n v="1"/>
    <n v="1"/>
    <n v="2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  <n v="-1"/>
    <n v="-3"/>
  </r>
  <r>
    <x v="2"/>
    <s v=""/>
    <s v="VE minnessjukdomar"/>
    <x v="23"/>
    <n v="5"/>
    <n v="4.5"/>
    <n v="0"/>
    <n v="0"/>
    <n v="0"/>
    <n v="0"/>
    <n v="0"/>
    <n v="1"/>
    <n v="0"/>
    <n v="0"/>
    <n v="1"/>
    <n v="1"/>
    <n v="0"/>
    <n v="0"/>
    <n v="3"/>
    <n v="0"/>
    <n v="1"/>
    <n v="1"/>
    <n v="0"/>
    <n v="0"/>
    <n v="1"/>
    <n v="0"/>
    <n v="0"/>
    <n v="0"/>
    <n v="3"/>
    <n v="0"/>
    <n v="1"/>
    <n v="1"/>
    <n v="0"/>
    <n v="-1"/>
    <n v="1"/>
    <n v="0"/>
    <n v="-1"/>
    <n v="2"/>
    <n v="1"/>
  </r>
  <r>
    <x v="2"/>
    <s v=""/>
    <s v="VE minnessjukdomar"/>
    <x v="6"/>
    <n v="8"/>
    <n v="5"/>
    <n v="0"/>
    <n v="0"/>
    <n v="0"/>
    <n v="0"/>
    <n v="0"/>
    <n v="0"/>
    <n v="0"/>
    <n v="0"/>
    <n v="1"/>
    <n v="2"/>
    <n v="0"/>
    <n v="0"/>
    <n v="2"/>
    <n v="0"/>
    <n v="1"/>
    <n v="1"/>
    <n v="0"/>
    <n v="0"/>
    <n v="0"/>
    <n v="0"/>
    <n v="0"/>
    <n v="1"/>
    <n v="2"/>
    <n v="0"/>
    <n v="1"/>
    <n v="1"/>
    <n v="0"/>
    <n v="0"/>
    <n v="0"/>
    <n v="0"/>
    <n v="-1"/>
    <n v="2"/>
    <n v="1"/>
  </r>
  <r>
    <x v="2"/>
    <s v=""/>
    <s v="VE minnessjukdomar"/>
    <x v="41"/>
    <n v="6"/>
    <n v="5.2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1"/>
    <n v="0"/>
    <n v="0"/>
    <n v="0"/>
    <n v="1"/>
    <n v="0"/>
    <n v="0"/>
    <n v="0"/>
    <n v="0"/>
    <n v="0"/>
    <n v="0"/>
    <n v="0"/>
    <n v="0"/>
    <n v="0"/>
    <n v="0"/>
  </r>
  <r>
    <x v="2"/>
    <s v=""/>
    <s v="VE minnessjukdomar"/>
    <x v="34"/>
    <n v="1"/>
    <n v="0.3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2"/>
    <s v=""/>
    <s v="VE minnessjukdomar"/>
    <x v="45"/>
    <n v="1"/>
    <n v="0.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"/>
    <s v="Kirurgi"/>
    <x v="9"/>
    <n v="33"/>
    <n v="30"/>
    <n v="0"/>
    <n v="2"/>
    <n v="2"/>
    <n v="2"/>
    <n v="0"/>
    <n v="0"/>
    <n v="0"/>
    <n v="0"/>
    <n v="0"/>
    <n v="1"/>
    <n v="3"/>
    <n v="3"/>
    <n v="17"/>
    <n v="3"/>
    <n v="3"/>
    <n v="3"/>
    <n v="2"/>
    <n v="2"/>
    <n v="4"/>
    <n v="0"/>
    <n v="0"/>
    <n v="2"/>
    <n v="17"/>
    <n v="1"/>
    <n v="1"/>
    <n v="1"/>
    <n v="2"/>
    <n v="2"/>
    <n v="4"/>
    <n v="0"/>
    <n v="0"/>
    <n v="5"/>
    <n v="11"/>
  </r>
  <r>
    <x v="8"/>
    <s v=""/>
    <s v="Akutmottagningen/Akutläkare"/>
    <x v="0"/>
    <n v="10"/>
    <n v="7.7"/>
    <n v="0"/>
    <n v="0"/>
    <n v="0"/>
    <n v="0"/>
    <n v="0"/>
    <n v="0"/>
    <n v="0"/>
    <n v="0"/>
    <n v="0"/>
    <n v="0"/>
    <n v="0"/>
    <n v="0"/>
    <n v="14"/>
    <n v="3"/>
    <n v="2"/>
    <n v="3"/>
    <n v="2"/>
    <n v="3"/>
    <n v="1"/>
    <n v="0"/>
    <n v="0"/>
    <n v="1"/>
    <n v="14"/>
    <n v="3"/>
    <n v="2"/>
    <n v="3"/>
    <n v="2"/>
    <n v="3"/>
    <n v="1"/>
    <n v="0"/>
    <n v="0"/>
    <n v="10"/>
    <n v="14"/>
  </r>
  <r>
    <x v="6"/>
    <s v=""/>
    <s v="Kinisk immunologi och transfusionsmedicin"/>
    <x v="47"/>
    <n v="12"/>
    <n v="10.1"/>
    <n v="0"/>
    <n v="0"/>
    <n v="0"/>
    <n v="0"/>
    <n v="0"/>
    <n v="0"/>
    <n v="0"/>
    <n v="1"/>
    <n v="2"/>
    <n v="0"/>
    <n v="0"/>
    <n v="0"/>
    <n v="6"/>
    <n v="1"/>
    <n v="1"/>
    <n v="2"/>
    <n v="2"/>
    <n v="0"/>
    <n v="0"/>
    <n v="0"/>
    <n v="0"/>
    <n v="0"/>
    <n v="6"/>
    <n v="1"/>
    <n v="1"/>
    <n v="2"/>
    <n v="2"/>
    <n v="0"/>
    <n v="0"/>
    <n v="-1"/>
    <n v="-2"/>
    <n v="6"/>
    <n v="3"/>
  </r>
  <r>
    <x v="8"/>
    <s v=""/>
    <s v="VE obstetrik/gynekologi"/>
    <x v="18"/>
    <n v="17"/>
    <n v="11.5"/>
    <n v="1"/>
    <n v="1"/>
    <n v="0"/>
    <n v="1"/>
    <n v="0"/>
    <n v="0"/>
    <n v="0"/>
    <n v="0"/>
    <n v="0"/>
    <n v="0"/>
    <n v="1"/>
    <n v="1"/>
    <n v="12"/>
    <n v="2"/>
    <n v="4"/>
    <n v="1"/>
    <n v="3"/>
    <n v="1"/>
    <n v="1"/>
    <n v="0"/>
    <n v="0"/>
    <n v="0"/>
    <n v="12"/>
    <n v="0"/>
    <n v="4"/>
    <n v="0"/>
    <n v="3"/>
    <n v="1"/>
    <n v="1"/>
    <n v="0"/>
    <n v="0"/>
    <n v="7"/>
    <n v="9"/>
  </r>
  <r>
    <x v="8"/>
    <s v=""/>
    <s v="VE obstetrik/gynekologi"/>
    <x v="38"/>
    <n v="1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"/>
    <n v="0"/>
    <n v="0"/>
    <n v="0"/>
    <n v="0"/>
    <n v="0"/>
    <n v="0"/>
    <n v="0"/>
    <n v="-2"/>
    <n v="-2"/>
  </r>
  <r>
    <x v="8"/>
    <s v=""/>
    <s v="VE obstetrik/gynekologi"/>
    <x v="45"/>
    <n v="1"/>
    <n v="0.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s v=""/>
    <s v="VO Barn och Ungdom "/>
    <x v="26"/>
    <n v="0"/>
    <n v="0"/>
    <n v="0"/>
    <n v="0"/>
    <n v="0"/>
    <n v="0"/>
    <n v="0"/>
    <n v="0"/>
    <n v="0"/>
    <n v="0"/>
    <n v="0"/>
    <n v="0"/>
    <n v="3"/>
    <n v="2"/>
    <n v="1"/>
    <n v="0"/>
    <n v="1"/>
    <n v="0"/>
    <n v="0"/>
    <n v="0"/>
    <n v="0"/>
    <n v="0"/>
    <n v="0"/>
    <n v="0"/>
    <n v="1"/>
    <n v="0"/>
    <n v="1"/>
    <n v="0"/>
    <n v="0"/>
    <n v="0"/>
    <n v="0"/>
    <n v="0"/>
    <n v="0"/>
    <n v="1"/>
    <n v="1"/>
  </r>
  <r>
    <x v="4"/>
    <s v=""/>
    <s v="VO Barn och Ungdom "/>
    <x v="27"/>
    <n v="3"/>
    <n v="2.1"/>
    <n v="0"/>
    <n v="0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0"/>
    <n v="0"/>
    <n v="1"/>
    <n v="1"/>
    <n v="0"/>
    <n v="0"/>
    <n v="-1"/>
    <n v="0"/>
    <n v="0"/>
    <n v="0"/>
    <n v="0"/>
    <n v="0"/>
    <n v="0"/>
  </r>
  <r>
    <x v="4"/>
    <s v=""/>
    <s v="VO Barn och Ungdom "/>
    <x v="24"/>
    <n v="3"/>
    <n v="1.7"/>
    <n v="0"/>
    <n v="0"/>
    <n v="1"/>
    <n v="0"/>
    <n v="0"/>
    <n v="0"/>
    <n v="0"/>
    <n v="0"/>
    <n v="0"/>
    <n v="0"/>
    <n v="3"/>
    <n v="2.5"/>
    <n v="0"/>
    <n v="0"/>
    <n v="0"/>
    <n v="0"/>
    <n v="0"/>
    <n v="0"/>
    <n v="0"/>
    <n v="0"/>
    <n v="0"/>
    <n v="1"/>
    <n v="0"/>
    <n v="0"/>
    <n v="-1"/>
    <n v="0"/>
    <n v="0"/>
    <n v="0"/>
    <n v="0"/>
    <n v="0"/>
    <n v="0"/>
    <n v="-1"/>
    <n v="-1"/>
  </r>
  <r>
    <x v="4"/>
    <s v=""/>
    <s v="VO Barn och Ungdom "/>
    <x v="25"/>
    <n v="1"/>
    <n v="0.6"/>
    <n v="0"/>
    <n v="0"/>
    <n v="0"/>
    <n v="0"/>
    <n v="1"/>
    <n v="0"/>
    <n v="0"/>
    <n v="0"/>
    <n v="0"/>
    <n v="0"/>
    <n v="2"/>
    <n v="1.5"/>
    <n v="1"/>
    <n v="0"/>
    <n v="0"/>
    <n v="1"/>
    <n v="0"/>
    <n v="0"/>
    <n v="0"/>
    <n v="0"/>
    <n v="0"/>
    <n v="0"/>
    <n v="1"/>
    <n v="0"/>
    <n v="0"/>
    <n v="1"/>
    <n v="-1"/>
    <n v="0"/>
    <n v="0"/>
    <n v="0"/>
    <n v="0"/>
    <n v="0"/>
    <n v="0"/>
  </r>
  <r>
    <x v="4"/>
    <s v=""/>
    <s v="VO Barn och Ungdom "/>
    <x v="21"/>
    <n v="30"/>
    <n v="21.9"/>
    <n v="1"/>
    <n v="0"/>
    <n v="1"/>
    <n v="3"/>
    <n v="3"/>
    <n v="0"/>
    <n v="0"/>
    <n v="0"/>
    <n v="3"/>
    <n v="0"/>
    <n v="9"/>
    <n v="4.5999999999999996"/>
    <n v="14"/>
    <n v="1"/>
    <n v="5"/>
    <n v="1"/>
    <n v="6"/>
    <n v="1"/>
    <n v="0"/>
    <n v="0"/>
    <n v="0"/>
    <n v="2"/>
    <n v="14"/>
    <n v="0"/>
    <n v="4"/>
    <n v="-2"/>
    <n v="3"/>
    <n v="1"/>
    <n v="0"/>
    <n v="0"/>
    <n v="-3"/>
    <n v="5"/>
    <n v="3"/>
  </r>
  <r>
    <x v="6"/>
    <s v=""/>
    <s v="Klinisk genetik patologi och molekylär diagnostik"/>
    <x v="48"/>
    <n v="68"/>
    <n v="62.3"/>
    <n v="5"/>
    <n v="1"/>
    <n v="0"/>
    <n v="1"/>
    <n v="2"/>
    <n v="2"/>
    <n v="1"/>
    <n v="1"/>
    <n v="1"/>
    <n v="2"/>
    <n v="0"/>
    <n v="0"/>
    <n v="16"/>
    <n v="4"/>
    <n v="2"/>
    <n v="2"/>
    <n v="2"/>
    <n v="3"/>
    <n v="1"/>
    <n v="0"/>
    <n v="0"/>
    <n v="2"/>
    <n v="14"/>
    <n v="-2"/>
    <n v="2"/>
    <n v="1"/>
    <n v="0"/>
    <n v="1"/>
    <n v="0"/>
    <n v="-1"/>
    <n v="-1"/>
    <n v="1"/>
    <n v="0"/>
  </r>
  <r>
    <x v="6"/>
    <s v=""/>
    <s v="Klinisk genetik patologi och molekylär diagnostik"/>
    <x v="49"/>
    <n v="11"/>
    <n v="6.8"/>
    <n v="0"/>
    <n v="0"/>
    <n v="0"/>
    <n v="0"/>
    <n v="2"/>
    <n v="1"/>
    <n v="1"/>
    <n v="0"/>
    <n v="0"/>
    <n v="1"/>
    <n v="0"/>
    <n v="0"/>
    <n v="7"/>
    <n v="0"/>
    <n v="1"/>
    <n v="4"/>
    <n v="1"/>
    <n v="1"/>
    <n v="0"/>
    <n v="0"/>
    <n v="0"/>
    <n v="1"/>
    <n v="7"/>
    <n v="0"/>
    <n v="1"/>
    <n v="4"/>
    <n v="-1"/>
    <n v="0"/>
    <n v="-1"/>
    <n v="0"/>
    <n v="0"/>
    <n v="4"/>
    <n v="3"/>
  </r>
  <r>
    <x v="8"/>
    <s v=""/>
    <s v="Öron, näs och hals"/>
    <x v="11"/>
    <n v="6"/>
    <n v="4.95"/>
    <n v="0"/>
    <n v="1"/>
    <n v="0"/>
    <n v="0"/>
    <n v="1"/>
    <n v="1"/>
    <n v="1"/>
    <n v="0"/>
    <n v="0"/>
    <n v="0"/>
    <n v="0"/>
    <n v="0"/>
    <n v="1"/>
    <n v="0"/>
    <n v="0"/>
    <n v="0"/>
    <n v="0"/>
    <n v="0"/>
    <n v="1"/>
    <n v="0"/>
    <n v="0"/>
    <n v="0"/>
    <n v="1"/>
    <n v="-1"/>
    <n v="0"/>
    <n v="0"/>
    <n v="-1"/>
    <n v="-1"/>
    <n v="0"/>
    <n v="0"/>
    <n v="0"/>
    <n v="-2"/>
    <n v="-3"/>
  </r>
  <r>
    <x v="8"/>
    <s v=""/>
    <s v="VO Kirurgi, Ortopedi, ÖNH och IPV"/>
    <x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m/>
    <s v="VO barn, kvinnosjukvård rehabilitering"/>
    <x v="21"/>
    <n v="6"/>
    <n v="4.2"/>
    <n v="0"/>
    <n v="0"/>
    <n v="0"/>
    <n v="0"/>
    <n v="1"/>
    <n v="0"/>
    <n v="0"/>
    <n v="0"/>
    <n v="0"/>
    <n v="0"/>
    <n v="0"/>
    <n v="0"/>
    <n v="6"/>
    <n v="1"/>
    <n v="2"/>
    <n v="1"/>
    <n v="1"/>
    <n v="1"/>
    <n v="0"/>
    <n v="0"/>
    <n v="0"/>
    <n v="1"/>
    <n v="6"/>
    <n v="1"/>
    <n v="2"/>
    <n v="1"/>
    <n v="0"/>
    <n v="1"/>
    <n v="0"/>
    <n v="0"/>
    <n v="0"/>
    <n v="4"/>
    <n v="5"/>
  </r>
  <r>
    <x v="8"/>
    <m/>
    <s v="VO akut o medicin"/>
    <x v="2"/>
    <n v="20"/>
    <n v="18.899999999999999"/>
    <n v="0"/>
    <n v="0"/>
    <n v="0"/>
    <n v="1"/>
    <n v="1"/>
    <n v="0"/>
    <n v="1"/>
    <n v="0"/>
    <n v="0"/>
    <n v="0"/>
    <n v="1"/>
    <n v="0"/>
    <n v="14"/>
    <n v="2"/>
    <n v="0"/>
    <n v="2"/>
    <n v="1"/>
    <n v="3"/>
    <n v="0"/>
    <n v="0"/>
    <n v="0"/>
    <n v="0"/>
    <n v="8"/>
    <n v="2"/>
    <n v="0"/>
    <n v="1"/>
    <n v="0"/>
    <n v="3"/>
    <n v="-1"/>
    <n v="0"/>
    <n v="0"/>
    <n v="3"/>
    <n v="5"/>
  </r>
  <r>
    <x v="8"/>
    <m/>
    <s v="VO Kir, ortopedi, IVA, per vård ÖNH"/>
    <x v="9"/>
    <n v="13"/>
    <n v="11"/>
    <n v="0"/>
    <n v="0"/>
    <n v="1"/>
    <n v="1"/>
    <n v="1"/>
    <n v="0"/>
    <n v="0"/>
    <n v="0"/>
    <n v="0"/>
    <n v="1"/>
    <n v="0"/>
    <n v="0"/>
    <n v="9"/>
    <n v="1"/>
    <n v="3"/>
    <n v="1"/>
    <n v="1"/>
    <n v="2"/>
    <n v="1"/>
    <n v="0"/>
    <n v="0"/>
    <n v="1"/>
    <n v="9"/>
    <n v="1"/>
    <n v="2"/>
    <n v="0"/>
    <n v="0"/>
    <n v="2"/>
    <n v="1"/>
    <n v="0"/>
    <n v="0"/>
    <n v="3"/>
    <n v="6"/>
  </r>
  <r>
    <x v="8"/>
    <m/>
    <s v="VO Kir, ortopedi, IVA, per vård ÖNH"/>
    <x v="42"/>
    <n v="6"/>
    <n v="5.0999999999999996"/>
    <n v="0"/>
    <n v="0"/>
    <n v="0"/>
    <n v="0"/>
    <n v="0"/>
    <n v="0"/>
    <n v="0"/>
    <n v="0"/>
    <n v="0"/>
    <n v="0"/>
    <n v="0"/>
    <n v="0"/>
    <n v="2"/>
    <n v="0"/>
    <n v="0"/>
    <n v="1"/>
    <n v="0"/>
    <n v="1"/>
    <n v="0"/>
    <n v="0"/>
    <n v="0"/>
    <n v="0"/>
    <n v="2"/>
    <n v="0"/>
    <n v="0"/>
    <n v="1"/>
    <n v="0"/>
    <n v="1"/>
    <n v="0"/>
    <n v="0"/>
    <n v="0"/>
    <n v="1"/>
    <n v="2"/>
  </r>
  <r>
    <x v="8"/>
    <m/>
    <s v="VO Kir, ortopedi, IVA, per vård ÖNH"/>
    <x v="8"/>
    <n v="14"/>
    <n v="10.5"/>
    <n v="0"/>
    <n v="1"/>
    <n v="3"/>
    <n v="1"/>
    <n v="0"/>
    <n v="0"/>
    <n v="0"/>
    <n v="0"/>
    <n v="0"/>
    <n v="2"/>
    <n v="2"/>
    <n v="0"/>
    <n v="0"/>
    <n v="0"/>
    <n v="0"/>
    <n v="0"/>
    <n v="0"/>
    <n v="0"/>
    <n v="0"/>
    <n v="0"/>
    <n v="0"/>
    <n v="0"/>
    <n v="0"/>
    <n v="-1"/>
    <n v="-3"/>
    <n v="-1"/>
    <n v="0"/>
    <n v="0"/>
    <n v="0"/>
    <n v="0"/>
    <n v="0"/>
    <n v="-5"/>
    <n v="-5"/>
  </r>
  <r>
    <x v="2"/>
    <s v=""/>
    <s v="VO Barnmedicin - Sektion lungmedicin metabol neurologi"/>
    <x v="26"/>
    <n v="9"/>
    <n v="9"/>
    <n v="0"/>
    <n v="0"/>
    <n v="0"/>
    <n v="3"/>
    <n v="0"/>
    <n v="0"/>
    <n v="0"/>
    <n v="0"/>
    <n v="0"/>
    <n v="0"/>
    <n v="0"/>
    <n v="0"/>
    <n v="4"/>
    <n v="1"/>
    <n v="1"/>
    <n v="2"/>
    <n v="0"/>
    <n v="0"/>
    <n v="0"/>
    <n v="0"/>
    <n v="0"/>
    <n v="5"/>
    <n v="4"/>
    <n v="1"/>
    <n v="1"/>
    <n v="-1"/>
    <n v="0"/>
    <n v="0"/>
    <n v="0"/>
    <n v="0"/>
    <n v="0"/>
    <n v="1"/>
    <n v="1"/>
  </r>
  <r>
    <x v="2"/>
    <s v=""/>
    <s v="VO Barnmedicin - Sektion lungmedicin metabol neurologi"/>
    <x v="21"/>
    <n v="6"/>
    <n v="5.5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7"/>
    <s v=""/>
    <s v="Rehabilitering"/>
    <x v="34"/>
    <n v="1"/>
    <n v="1"/>
    <n v="0"/>
    <n v="0"/>
    <n v="0"/>
    <n v="0"/>
    <n v="0"/>
    <n v="0"/>
    <n v="0"/>
    <n v="0"/>
    <n v="0"/>
    <n v="0"/>
    <n v="2"/>
    <n v="2"/>
    <n v="4"/>
    <n v="0"/>
    <n v="1"/>
    <n v="0"/>
    <n v="1"/>
    <n v="2"/>
    <n v="0"/>
    <n v="0"/>
    <n v="0"/>
    <n v="0"/>
    <n v="4"/>
    <n v="0"/>
    <n v="1"/>
    <n v="0"/>
    <n v="1"/>
    <n v="2"/>
    <n v="0"/>
    <n v="0"/>
    <n v="0"/>
    <n v="2"/>
    <n v="4"/>
  </r>
  <r>
    <x v="7"/>
    <s v=""/>
    <s v="Rehabilitering"/>
    <x v="45"/>
    <n v="3"/>
    <n v="2.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s v=""/>
    <s v="Rehabilitering"/>
    <x v="41"/>
    <n v="1"/>
    <n v="1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7"/>
    <s v=""/>
    <s v="Rehabilitering"/>
    <x v="1"/>
    <n v="1"/>
    <n v="0.6"/>
    <n v="0"/>
    <n v="0"/>
    <n v="0"/>
    <n v="0"/>
    <n v="0"/>
    <n v="0"/>
    <n v="0"/>
    <n v="0"/>
    <n v="0"/>
    <n v="0"/>
    <n v="1"/>
    <n v="0.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s v=""/>
    <s v="Rättspsykiatri"/>
    <x v="50"/>
    <n v="5"/>
    <n v="4"/>
    <n v="1"/>
    <n v="0"/>
    <n v="1"/>
    <n v="0"/>
    <n v="0"/>
    <n v="0"/>
    <n v="1"/>
    <n v="0"/>
    <n v="0"/>
    <n v="0"/>
    <n v="1"/>
    <n v="1"/>
    <n v="1"/>
    <n v="0"/>
    <n v="1"/>
    <n v="0"/>
    <n v="0"/>
    <n v="0"/>
    <n v="0"/>
    <n v="0"/>
    <n v="0"/>
    <n v="1"/>
    <n v="1"/>
    <n v="-1"/>
    <n v="0"/>
    <n v="0"/>
    <n v="0"/>
    <n v="0"/>
    <n v="-1"/>
    <n v="0"/>
    <n v="0"/>
    <n v="-1"/>
    <n v="-2"/>
  </r>
  <r>
    <x v="5"/>
    <s v=""/>
    <s v="Rättspsykiatri"/>
    <x v="23"/>
    <n v="7"/>
    <n v="6"/>
    <n v="2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3"/>
    <n v="0"/>
    <n v="0"/>
    <n v="0"/>
    <n v="0"/>
    <n v="0"/>
    <n v="0"/>
    <n v="0"/>
    <n v="-3"/>
    <n v="-3"/>
  </r>
  <r>
    <x v="5"/>
    <s v=""/>
    <s v="Vuxenpsykiatri Helsingborg"/>
    <x v="23"/>
    <n v="33"/>
    <n v="26.85"/>
    <n v="0"/>
    <n v="3"/>
    <n v="2"/>
    <n v="1"/>
    <n v="2"/>
    <n v="1"/>
    <n v="2"/>
    <n v="1"/>
    <n v="0"/>
    <n v="0"/>
    <n v="5"/>
    <n v="5"/>
    <n v="13"/>
    <n v="5"/>
    <n v="0"/>
    <n v="3"/>
    <n v="4"/>
    <n v="1"/>
    <n v="0"/>
    <n v="0"/>
    <n v="0"/>
    <n v="3"/>
    <n v="13"/>
    <n v="2"/>
    <n v="-2"/>
    <n v="2"/>
    <n v="2"/>
    <n v="0"/>
    <n v="-2"/>
    <n v="-1"/>
    <n v="0"/>
    <n v="4"/>
    <n v="1"/>
  </r>
  <r>
    <x v="4"/>
    <s v=""/>
    <s v="VO Hud, Ögon och ÖNH"/>
    <x v="11"/>
    <n v="21"/>
    <n v="19"/>
    <n v="0"/>
    <n v="2"/>
    <n v="1"/>
    <n v="0"/>
    <n v="0"/>
    <n v="1"/>
    <n v="0"/>
    <n v="0"/>
    <n v="1"/>
    <n v="1"/>
    <n v="9"/>
    <n v="4"/>
    <n v="6"/>
    <n v="2"/>
    <n v="1"/>
    <n v="0"/>
    <n v="2"/>
    <n v="1"/>
    <n v="0"/>
    <n v="0"/>
    <n v="0"/>
    <n v="2"/>
    <n v="6"/>
    <n v="0"/>
    <n v="0"/>
    <n v="0"/>
    <n v="2"/>
    <n v="0"/>
    <n v="0"/>
    <n v="0"/>
    <n v="-1"/>
    <n v="2"/>
    <n v="1"/>
  </r>
  <r>
    <x v="4"/>
    <s v=""/>
    <s v="VO Hud, Ögon och ÖNH"/>
    <x v="51"/>
    <n v="0"/>
    <n v="0"/>
    <n v="0"/>
    <n v="0"/>
    <n v="0"/>
    <n v="0"/>
    <n v="0"/>
    <n v="0"/>
    <n v="0"/>
    <n v="0"/>
    <n v="0"/>
    <n v="0"/>
    <n v="1"/>
    <n v="1"/>
    <n v="2"/>
    <n v="1"/>
    <n v="1"/>
    <n v="0"/>
    <n v="0"/>
    <n v="0"/>
    <n v="0"/>
    <n v="0"/>
    <n v="0"/>
    <n v="0"/>
    <n v="2"/>
    <n v="1"/>
    <n v="1"/>
    <n v="0"/>
    <n v="0"/>
    <n v="0"/>
    <n v="0"/>
    <n v="0"/>
    <n v="0"/>
    <n v="2"/>
    <n v="2"/>
  </r>
  <r>
    <x v="4"/>
    <s v=""/>
    <s v="VO Hud, Ögon och ÖNH"/>
    <x v="52"/>
    <n v="1"/>
    <n v="1"/>
    <n v="0"/>
    <n v="0"/>
    <n v="0"/>
    <n v="0"/>
    <n v="0"/>
    <n v="0"/>
    <n v="0"/>
    <n v="0"/>
    <n v="0"/>
    <n v="0"/>
    <n v="1"/>
    <n v="1"/>
    <n v="2"/>
    <n v="0"/>
    <n v="0"/>
    <n v="1"/>
    <n v="1"/>
    <n v="0"/>
    <n v="0"/>
    <n v="0"/>
    <n v="0"/>
    <n v="0"/>
    <n v="2"/>
    <n v="0"/>
    <n v="0"/>
    <n v="1"/>
    <n v="1"/>
    <n v="0"/>
    <n v="0"/>
    <n v="0"/>
    <n v="0"/>
    <n v="2"/>
    <n v="2"/>
  </r>
  <r>
    <x v="4"/>
    <s v=""/>
    <s v="VO Hud, Ögon och ÖNH"/>
    <x v="12"/>
    <n v="10"/>
    <n v="8"/>
    <n v="0"/>
    <n v="1"/>
    <n v="0"/>
    <n v="0"/>
    <n v="0"/>
    <n v="0"/>
    <n v="0"/>
    <n v="0"/>
    <n v="0"/>
    <n v="0"/>
    <n v="2"/>
    <n v="2"/>
    <n v="3"/>
    <n v="1"/>
    <n v="0"/>
    <n v="1"/>
    <n v="0"/>
    <n v="1"/>
    <n v="0"/>
    <n v="0"/>
    <n v="0"/>
    <n v="1"/>
    <n v="3"/>
    <n v="0"/>
    <n v="0"/>
    <n v="1"/>
    <n v="0"/>
    <n v="1"/>
    <n v="0"/>
    <n v="0"/>
    <n v="0"/>
    <n v="1"/>
    <n v="2"/>
  </r>
  <r>
    <x v="4"/>
    <s v=""/>
    <s v="VO Hud, Ögon och ÖNH"/>
    <x v="10"/>
    <n v="10"/>
    <n v="7"/>
    <n v="0"/>
    <n v="0"/>
    <n v="1"/>
    <n v="0"/>
    <n v="0"/>
    <n v="0"/>
    <n v="0"/>
    <n v="1"/>
    <n v="0"/>
    <n v="0"/>
    <n v="3"/>
    <n v="3"/>
    <n v="8"/>
    <n v="1"/>
    <n v="1"/>
    <n v="3"/>
    <n v="2"/>
    <n v="0"/>
    <n v="0"/>
    <n v="0"/>
    <n v="1"/>
    <n v="1"/>
    <n v="8"/>
    <n v="1"/>
    <n v="0"/>
    <n v="3"/>
    <n v="2"/>
    <n v="0"/>
    <n v="0"/>
    <n v="-1"/>
    <n v="1"/>
    <n v="6"/>
    <n v="6"/>
  </r>
  <r>
    <x v="2"/>
    <s v=""/>
    <s v="Njursektionen Malmö"/>
    <x v="36"/>
    <n v="24"/>
    <n v="19"/>
    <n v="1"/>
    <n v="0"/>
    <n v="0"/>
    <n v="2"/>
    <n v="0"/>
    <n v="0"/>
    <n v="1"/>
    <n v="1"/>
    <n v="1"/>
    <n v="0"/>
    <n v="6"/>
    <n v="3.75"/>
    <n v="20"/>
    <n v="3"/>
    <n v="3"/>
    <n v="1"/>
    <n v="4"/>
    <n v="3"/>
    <n v="2"/>
    <n v="3"/>
    <n v="1"/>
    <n v="3"/>
    <n v="20"/>
    <n v="2"/>
    <n v="3"/>
    <n v="-1"/>
    <n v="4"/>
    <n v="3"/>
    <n v="1"/>
    <n v="2"/>
    <n v="0"/>
    <n v="8"/>
    <n v="14"/>
  </r>
  <r>
    <x v="2"/>
    <s v=""/>
    <s v="VO urologi"/>
    <x v="42"/>
    <n v="34"/>
    <n v="27"/>
    <n v="0"/>
    <n v="3"/>
    <n v="1"/>
    <n v="0"/>
    <n v="0"/>
    <n v="0"/>
    <n v="0"/>
    <n v="0"/>
    <n v="1"/>
    <n v="2"/>
    <n v="4"/>
    <n v="3"/>
    <n v="17"/>
    <n v="0"/>
    <n v="4"/>
    <n v="4"/>
    <n v="5"/>
    <n v="4"/>
    <n v="0"/>
    <n v="0"/>
    <n v="0"/>
    <n v="0"/>
    <n v="17"/>
    <n v="-3"/>
    <n v="3"/>
    <n v="4"/>
    <n v="5"/>
    <n v="4"/>
    <n v="0"/>
    <n v="0"/>
    <n v="-1"/>
    <n v="9"/>
    <n v="12"/>
  </r>
  <r>
    <x v="2"/>
    <s v=""/>
    <s v="KK Lund"/>
    <x v="18"/>
    <n v="68"/>
    <n v="49"/>
    <n v="0"/>
    <n v="0"/>
    <n v="2"/>
    <n v="3"/>
    <n v="1"/>
    <n v="5"/>
    <n v="0"/>
    <n v="0"/>
    <n v="1"/>
    <n v="2"/>
    <n v="7"/>
    <n v="7"/>
    <n v="45"/>
    <n v="2"/>
    <n v="6"/>
    <n v="8"/>
    <n v="12"/>
    <n v="12"/>
    <n v="5"/>
    <n v="0"/>
    <n v="0"/>
    <n v="6"/>
    <n v="45"/>
    <n v="2"/>
    <n v="4"/>
    <n v="5"/>
    <n v="11"/>
    <n v="7"/>
    <n v="5"/>
    <n v="0"/>
    <n v="-1"/>
    <n v="22"/>
    <n v="33"/>
  </r>
  <r>
    <x v="2"/>
    <s v=""/>
    <s v="VE ÖNH"/>
    <x v="11"/>
    <n v="49"/>
    <n v="42.1"/>
    <n v="5"/>
    <n v="1"/>
    <n v="3"/>
    <n v="0"/>
    <n v="1"/>
    <n v="2"/>
    <n v="0"/>
    <n v="2"/>
    <n v="1"/>
    <n v="3"/>
    <n v="2"/>
    <n v="0.2"/>
    <n v="11"/>
    <n v="1"/>
    <n v="2"/>
    <n v="2"/>
    <n v="1"/>
    <n v="2"/>
    <n v="2"/>
    <n v="1"/>
    <n v="0"/>
    <n v="1"/>
    <n v="11"/>
    <n v="-5"/>
    <n v="-1"/>
    <n v="2"/>
    <n v="0"/>
    <n v="0"/>
    <n v="2"/>
    <n v="-1"/>
    <n v="-1"/>
    <n v="-4"/>
    <n v="-4"/>
  </r>
  <r>
    <x v="2"/>
    <s v=""/>
    <s v="VE ÖNH"/>
    <x v="51"/>
    <n v="6"/>
    <n v="5.2"/>
    <n v="0"/>
    <n v="1"/>
    <n v="0"/>
    <n v="0"/>
    <n v="0"/>
    <n v="0"/>
    <n v="0"/>
    <n v="0"/>
    <n v="0"/>
    <n v="1"/>
    <n v="0"/>
    <n v="0"/>
    <n v="1"/>
    <n v="0"/>
    <n v="1"/>
    <n v="0"/>
    <n v="0"/>
    <n v="0"/>
    <n v="0"/>
    <n v="0"/>
    <n v="0"/>
    <n v="0"/>
    <n v="1"/>
    <n v="-1"/>
    <n v="1"/>
    <n v="0"/>
    <n v="0"/>
    <n v="0"/>
    <n v="0"/>
    <n v="0"/>
    <n v="0"/>
    <n v="0"/>
    <n v="0"/>
  </r>
  <r>
    <x v="2"/>
    <s v=""/>
    <s v="VE ÖNH"/>
    <x v="52"/>
    <n v="6"/>
    <n v="5.2"/>
    <n v="0"/>
    <n v="1"/>
    <n v="0"/>
    <n v="0"/>
    <n v="0"/>
    <n v="0"/>
    <n v="0"/>
    <n v="0"/>
    <n v="0"/>
    <n v="2"/>
    <n v="3"/>
    <n v="2"/>
    <n v="2"/>
    <n v="0"/>
    <n v="1"/>
    <n v="0"/>
    <n v="1"/>
    <n v="0"/>
    <n v="0"/>
    <n v="0"/>
    <n v="0"/>
    <n v="0"/>
    <n v="2"/>
    <n v="-1"/>
    <n v="1"/>
    <n v="0"/>
    <n v="1"/>
    <n v="0"/>
    <n v="0"/>
    <n v="0"/>
    <n v="0"/>
    <n v="1"/>
    <n v="1"/>
  </r>
  <r>
    <x v="2"/>
    <s v=""/>
    <s v="VO akutsjv och Internmedicin, sektion internmedicin"/>
    <x v="2"/>
    <n v="36"/>
    <n v="25"/>
    <n v="3"/>
    <n v="3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-6"/>
    <n v="0"/>
    <n v="0"/>
    <n v="0"/>
    <n v="0"/>
    <n v="0"/>
    <n v="0"/>
    <n v="0"/>
    <n v="-6"/>
    <n v="-6"/>
  </r>
  <r>
    <x v="2"/>
    <s v=""/>
    <s v="Sektion gastroenterologi"/>
    <x v="4"/>
    <n v="25"/>
    <n v="19.5"/>
    <n v="0"/>
    <n v="1"/>
    <n v="2"/>
    <n v="1"/>
    <n v="0"/>
    <n v="0"/>
    <n v="0"/>
    <n v="3"/>
    <n v="1"/>
    <n v="1"/>
    <n v="4"/>
    <n v="3"/>
    <n v="12"/>
    <n v="3"/>
    <n v="2"/>
    <n v="1"/>
    <n v="2"/>
    <n v="1"/>
    <n v="1"/>
    <n v="0"/>
    <n v="2"/>
    <n v="2"/>
    <n v="12"/>
    <n v="2"/>
    <n v="0"/>
    <n v="0"/>
    <n v="2"/>
    <n v="1"/>
    <n v="1"/>
    <n v="-3"/>
    <n v="1"/>
    <n v="4"/>
    <n v="4"/>
  </r>
  <r>
    <x v="2"/>
    <s v=""/>
    <s v="VE Neurologi Lund"/>
    <x v="6"/>
    <n v="37"/>
    <n v="30"/>
    <n v="1"/>
    <n v="0"/>
    <n v="1"/>
    <n v="1"/>
    <n v="2"/>
    <n v="1"/>
    <n v="2"/>
    <n v="0"/>
    <n v="0"/>
    <n v="2"/>
    <n v="2"/>
    <n v="2"/>
    <n v="15"/>
    <n v="1"/>
    <n v="2"/>
    <n v="2"/>
    <n v="4"/>
    <n v="3"/>
    <n v="1"/>
    <n v="2"/>
    <n v="0"/>
    <n v="0"/>
    <n v="15"/>
    <n v="0"/>
    <n v="1"/>
    <n v="1"/>
    <n v="2"/>
    <n v="2"/>
    <n v="-1"/>
    <n v="2"/>
    <n v="0"/>
    <n v="4"/>
    <n v="7"/>
  </r>
  <r>
    <x v="2"/>
    <s v=""/>
    <s v="Radiologi"/>
    <x v="37"/>
    <n v="62"/>
    <n v="44.8"/>
    <n v="4"/>
    <n v="3"/>
    <n v="1"/>
    <n v="1"/>
    <n v="1"/>
    <n v="0"/>
    <n v="1"/>
    <n v="3"/>
    <n v="1"/>
    <n v="2"/>
    <n v="46"/>
    <n v="45.8"/>
    <n v="36"/>
    <n v="7"/>
    <n v="3"/>
    <n v="3"/>
    <n v="11"/>
    <n v="6"/>
    <n v="5"/>
    <n v="1"/>
    <n v="0"/>
    <n v="11"/>
    <n v="36"/>
    <n v="0"/>
    <n v="2"/>
    <n v="2"/>
    <n v="10"/>
    <n v="6"/>
    <n v="4"/>
    <n v="-2"/>
    <n v="-1"/>
    <n v="14"/>
    <n v="21"/>
  </r>
  <r>
    <x v="2"/>
    <s v=""/>
    <s v="VO Bild och funktion, sektion neuroradiologi"/>
    <x v="53"/>
    <n v="20"/>
    <n v="15.9"/>
    <n v="0"/>
    <n v="2"/>
    <n v="0"/>
    <n v="2"/>
    <n v="0"/>
    <n v="2"/>
    <n v="1"/>
    <n v="0"/>
    <n v="0"/>
    <n v="2"/>
    <n v="3"/>
    <n v="3"/>
    <n v="0"/>
    <n v="0"/>
    <n v="0"/>
    <n v="0"/>
    <n v="0"/>
    <n v="0"/>
    <n v="0"/>
    <n v="0"/>
    <n v="0"/>
    <n v="1"/>
    <n v="0"/>
    <n v="-2"/>
    <n v="0"/>
    <n v="-2"/>
    <n v="0"/>
    <n v="-2"/>
    <n v="-1"/>
    <n v="0"/>
    <n v="0"/>
    <n v="-4"/>
    <n v="-7"/>
  </r>
  <r>
    <x v="2"/>
    <s v=""/>
    <s v="Sektionen för klinisk fysiologi och nuklearmedicin, VO Bild och funktion"/>
    <x v="13"/>
    <n v="19"/>
    <n v="13.4"/>
    <n v="0"/>
    <n v="0"/>
    <n v="2"/>
    <n v="1"/>
    <n v="0"/>
    <n v="0"/>
    <n v="0"/>
    <n v="0"/>
    <n v="3"/>
    <n v="2"/>
    <n v="4"/>
    <n v="3.5"/>
    <n v="14"/>
    <n v="3"/>
    <n v="6"/>
    <n v="0"/>
    <n v="3"/>
    <n v="1"/>
    <n v="0"/>
    <n v="1"/>
    <n v="0"/>
    <n v="1"/>
    <n v="14"/>
    <n v="3"/>
    <n v="4"/>
    <n v="-1"/>
    <n v="3"/>
    <n v="1"/>
    <n v="0"/>
    <n v="1"/>
    <n v="-3"/>
    <n v="9"/>
    <n v="8"/>
  </r>
  <r>
    <x v="2"/>
    <s v=""/>
    <s v="Sektionen för klinisk fysiologi och nuklearmedicin, VO Bild och funktion"/>
    <x v="14"/>
    <n v="8"/>
    <n v="5.7"/>
    <n v="0"/>
    <n v="0"/>
    <n v="1"/>
    <n v="0"/>
    <n v="0"/>
    <n v="0"/>
    <n v="0"/>
    <n v="2"/>
    <n v="0"/>
    <n v="0"/>
    <n v="3"/>
    <n v="2.2999999999999998"/>
    <n v="7"/>
    <n v="2"/>
    <n v="0"/>
    <n v="1"/>
    <n v="0"/>
    <n v="3"/>
    <n v="1"/>
    <n v="0"/>
    <n v="0"/>
    <n v="2"/>
    <n v="7"/>
    <n v="2"/>
    <n v="-1"/>
    <n v="1"/>
    <n v="0"/>
    <n v="3"/>
    <n v="1"/>
    <n v="-2"/>
    <n v="0"/>
    <n v="2"/>
    <n v="4"/>
  </r>
  <r>
    <x v="4"/>
    <s v=""/>
    <s v="Urologi"/>
    <x v="42"/>
    <n v="14"/>
    <n v="13"/>
    <n v="0"/>
    <n v="0"/>
    <n v="0"/>
    <n v="0"/>
    <n v="1"/>
    <n v="1"/>
    <n v="0"/>
    <n v="0"/>
    <n v="0"/>
    <n v="0"/>
    <n v="1"/>
    <n v="1"/>
    <n v="4"/>
    <n v="1"/>
    <n v="0"/>
    <n v="0"/>
    <n v="0"/>
    <n v="0"/>
    <n v="0"/>
    <n v="0"/>
    <n v="0"/>
    <n v="1"/>
    <n v="1"/>
    <n v="1"/>
    <n v="0"/>
    <n v="0"/>
    <n v="-1"/>
    <n v="-1"/>
    <n v="0"/>
    <n v="0"/>
    <n v="0"/>
    <n v="0"/>
    <n v="-1"/>
  </r>
  <r>
    <x v="2"/>
    <s v=""/>
    <s v="VE onkologi (VO hema onk strål minus VE hematologi)"/>
    <x v="54"/>
    <n v="100"/>
    <n v="78.5"/>
    <n v="0"/>
    <n v="0"/>
    <n v="3"/>
    <n v="0"/>
    <n v="2"/>
    <n v="2"/>
    <n v="1"/>
    <n v="6"/>
    <n v="3"/>
    <n v="2"/>
    <n v="12"/>
    <n v="8"/>
    <n v="22"/>
    <n v="6"/>
    <n v="4"/>
    <n v="7"/>
    <n v="4"/>
    <n v="1"/>
    <n v="0"/>
    <n v="0"/>
    <n v="0"/>
    <n v="5"/>
    <n v="22"/>
    <n v="6"/>
    <n v="1"/>
    <n v="7"/>
    <n v="2"/>
    <n v="-1"/>
    <n v="-1"/>
    <n v="-6"/>
    <n v="-3"/>
    <n v="16"/>
    <n v="5"/>
  </r>
  <r>
    <x v="2"/>
    <s v=""/>
    <s v="VE onkologi (VO hema onk strål minus VE hematologi)"/>
    <x v="38"/>
    <n v="4"/>
    <n v="3"/>
    <n v="0"/>
    <n v="1"/>
    <n v="0"/>
    <n v="0"/>
    <n v="1"/>
    <n v="0"/>
    <n v="0"/>
    <n v="0"/>
    <n v="0"/>
    <n v="0"/>
    <n v="1"/>
    <n v="0.8"/>
    <n v="3"/>
    <n v="1"/>
    <n v="0"/>
    <n v="1"/>
    <n v="1"/>
    <n v="0"/>
    <n v="0"/>
    <n v="0"/>
    <n v="0"/>
    <n v="0"/>
    <n v="3"/>
    <n v="0"/>
    <n v="0"/>
    <n v="1"/>
    <n v="0"/>
    <n v="0"/>
    <n v="0"/>
    <n v="0"/>
    <n v="0"/>
    <n v="1"/>
    <n v="1"/>
  </r>
  <r>
    <x v="2"/>
    <s v=""/>
    <s v="Intensiv- och perioperativ medicin"/>
    <x v="8"/>
    <n v="52"/>
    <n v="49"/>
    <n v="0"/>
    <n v="1"/>
    <n v="0"/>
    <n v="0"/>
    <n v="0"/>
    <n v="0"/>
    <n v="1"/>
    <n v="1"/>
    <n v="2"/>
    <n v="1"/>
    <n v="0"/>
    <n v="0"/>
    <n v="23"/>
    <n v="3"/>
    <n v="1"/>
    <n v="4"/>
    <n v="5"/>
    <n v="2"/>
    <n v="4"/>
    <n v="3"/>
    <n v="1"/>
    <n v="3"/>
    <n v="23"/>
    <n v="2"/>
    <n v="1"/>
    <n v="4"/>
    <n v="5"/>
    <n v="2"/>
    <n v="3"/>
    <n v="2"/>
    <n v="-1"/>
    <n v="12"/>
    <n v="18"/>
  </r>
  <r>
    <x v="9"/>
    <s v=""/>
    <s v="Vo internmedicin"/>
    <x v="2"/>
    <n v="13"/>
    <n v="13"/>
    <n v="0"/>
    <n v="0"/>
    <n v="0"/>
    <n v="1"/>
    <n v="0"/>
    <n v="0"/>
    <n v="0"/>
    <n v="1"/>
    <n v="0"/>
    <n v="1"/>
    <n v="0"/>
    <n v="0"/>
    <n v="9"/>
    <n v="1"/>
    <n v="2"/>
    <n v="1"/>
    <n v="1"/>
    <n v="3"/>
    <n v="1"/>
    <n v="0"/>
    <n v="0"/>
    <n v="2"/>
    <n v="9"/>
    <n v="1"/>
    <n v="2"/>
    <n v="0"/>
    <n v="1"/>
    <n v="3"/>
    <n v="1"/>
    <n v="-1"/>
    <n v="0"/>
    <n v="4"/>
    <n v="7"/>
  </r>
  <r>
    <x v="9"/>
    <s v=""/>
    <s v="Vo internmedicin"/>
    <x v="1"/>
    <n v="3"/>
    <n v="3"/>
    <n v="0"/>
    <n v="0"/>
    <n v="0"/>
    <n v="1"/>
    <n v="0"/>
    <n v="0"/>
    <n v="0"/>
    <n v="0"/>
    <n v="0"/>
    <n v="1"/>
    <n v="0"/>
    <n v="0"/>
    <n v="1"/>
    <n v="1"/>
    <n v="0"/>
    <n v="0"/>
    <n v="0"/>
    <n v="0"/>
    <n v="0"/>
    <n v="0"/>
    <n v="0"/>
    <n v="0"/>
    <n v="1"/>
    <n v="1"/>
    <n v="0"/>
    <n v="-1"/>
    <n v="0"/>
    <n v="0"/>
    <n v="0"/>
    <n v="0"/>
    <n v="0"/>
    <n v="0"/>
    <n v="0"/>
  </r>
  <r>
    <x v="9"/>
    <s v=""/>
    <s v="Vo internmedicin"/>
    <x v="3"/>
    <n v="4"/>
    <n v="4"/>
    <n v="0"/>
    <n v="0"/>
    <n v="0"/>
    <n v="0"/>
    <n v="0"/>
    <n v="0"/>
    <n v="0"/>
    <n v="1"/>
    <n v="0"/>
    <n v="0"/>
    <n v="1"/>
    <n v="1"/>
    <n v="1"/>
    <n v="0"/>
    <n v="1"/>
    <n v="0"/>
    <n v="0"/>
    <n v="0"/>
    <n v="0"/>
    <n v="0"/>
    <n v="0"/>
    <n v="0"/>
    <n v="1"/>
    <n v="0"/>
    <n v="1"/>
    <n v="0"/>
    <n v="0"/>
    <n v="0"/>
    <n v="0"/>
    <n v="-1"/>
    <n v="0"/>
    <n v="1"/>
    <n v="0"/>
  </r>
  <r>
    <x v="9"/>
    <s v=""/>
    <s v="Vo internmedicin"/>
    <x v="5"/>
    <n v="1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s v=""/>
    <s v="Vo internmedicin"/>
    <x v="6"/>
    <n v="2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s v=""/>
    <s v="Vo internmedicin"/>
    <x v="12"/>
    <n v="2"/>
    <n v="2"/>
    <n v="0"/>
    <n v="0"/>
    <n v="0"/>
    <n v="0"/>
    <n v="0"/>
    <n v="0"/>
    <n v="0"/>
    <n v="0"/>
    <n v="0"/>
    <n v="1"/>
    <n v="0"/>
    <n v="0"/>
    <n v="3"/>
    <n v="0"/>
    <n v="1"/>
    <n v="2"/>
    <n v="0"/>
    <n v="0"/>
    <n v="0"/>
    <n v="0"/>
    <n v="0"/>
    <n v="0"/>
    <n v="3"/>
    <n v="0"/>
    <n v="1"/>
    <n v="2"/>
    <n v="0"/>
    <n v="0"/>
    <n v="0"/>
    <n v="0"/>
    <n v="0"/>
    <n v="3"/>
    <n v="3"/>
  </r>
  <r>
    <x v="9"/>
    <s v=""/>
    <s v="Vo internmedicin"/>
    <x v="18"/>
    <n v="1"/>
    <n v="1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s v=""/>
    <s v="Vo internmedicin"/>
    <x v="10"/>
    <n v="1"/>
    <n v="1"/>
    <n v="0"/>
    <n v="0"/>
    <n v="1"/>
    <n v="0"/>
    <n v="0"/>
    <n v="0"/>
    <n v="0"/>
    <n v="0"/>
    <n v="0"/>
    <n v="0"/>
    <n v="2"/>
    <n v="2"/>
    <n v="1"/>
    <n v="0"/>
    <n v="1"/>
    <n v="0"/>
    <n v="0"/>
    <n v="0"/>
    <n v="0"/>
    <n v="0"/>
    <n v="0"/>
    <n v="0"/>
    <n v="1"/>
    <n v="0"/>
    <n v="0"/>
    <n v="0"/>
    <n v="0"/>
    <n v="0"/>
    <n v="0"/>
    <n v="0"/>
    <n v="0"/>
    <n v="0"/>
    <n v="0"/>
  </r>
  <r>
    <x v="2"/>
    <s v=""/>
    <s v="Kardiologi, Lund"/>
    <x v="3"/>
    <n v="43"/>
    <n v="35"/>
    <n v="1"/>
    <n v="3"/>
    <n v="4"/>
    <n v="1"/>
    <n v="2"/>
    <n v="0"/>
    <n v="4"/>
    <n v="1"/>
    <n v="0"/>
    <n v="1"/>
    <n v="0"/>
    <n v="0"/>
    <n v="8"/>
    <n v="4"/>
    <n v="0"/>
    <n v="1"/>
    <n v="1"/>
    <n v="2"/>
    <n v="0"/>
    <n v="0"/>
    <n v="0"/>
    <n v="3"/>
    <n v="8"/>
    <n v="0"/>
    <n v="-4"/>
    <n v="0"/>
    <n v="-1"/>
    <n v="2"/>
    <n v="-4"/>
    <n v="-1"/>
    <n v="0"/>
    <n v="-5"/>
    <n v="-8"/>
  </r>
  <r>
    <x v="2"/>
    <s v=""/>
    <s v="Barn; sektion för allergi, endokrinologi och gastroenterologi"/>
    <x v="21"/>
    <n v="27"/>
    <n v="22.5"/>
    <n v="0"/>
    <n v="0"/>
    <n v="1"/>
    <n v="4"/>
    <n v="0"/>
    <n v="0"/>
    <n v="2"/>
    <n v="1"/>
    <n v="0"/>
    <n v="2"/>
    <n v="2"/>
    <n v="2"/>
    <n v="3"/>
    <n v="0"/>
    <n v="0"/>
    <n v="1"/>
    <n v="0"/>
    <n v="1"/>
    <n v="1"/>
    <n v="0"/>
    <n v="0"/>
    <n v="1"/>
    <n v="3"/>
    <n v="0"/>
    <n v="-1"/>
    <n v="-3"/>
    <n v="0"/>
    <n v="1"/>
    <n v="-1"/>
    <n v="-1"/>
    <n v="0"/>
    <n v="-4"/>
    <n v="-5"/>
  </r>
  <r>
    <x v="2"/>
    <s v=""/>
    <s v="Neonatalområdet"/>
    <x v="27"/>
    <n v="23"/>
    <n v="18"/>
    <n v="0"/>
    <n v="1"/>
    <n v="3"/>
    <n v="1"/>
    <n v="0"/>
    <n v="1"/>
    <n v="0"/>
    <n v="0"/>
    <n v="0"/>
    <n v="2"/>
    <n v="0"/>
    <n v="0"/>
    <n v="10"/>
    <n v="2"/>
    <n v="5"/>
    <n v="2"/>
    <n v="1"/>
    <n v="0"/>
    <n v="0"/>
    <n v="0"/>
    <n v="0"/>
    <n v="1"/>
    <n v="10"/>
    <n v="1"/>
    <n v="2"/>
    <n v="1"/>
    <n v="1"/>
    <n v="-1"/>
    <n v="0"/>
    <n v="0"/>
    <n v="0"/>
    <n v="5"/>
    <n v="4"/>
  </r>
  <r>
    <x v="2"/>
    <s v=""/>
    <s v="Vo Barnmedicin, Sektion Barnonkologi, hematologi, immunologi, nefrologi"/>
    <x v="55"/>
    <n v="10"/>
    <n v="6.5"/>
    <n v="0"/>
    <n v="2"/>
    <n v="0"/>
    <n v="1"/>
    <n v="0"/>
    <n v="0"/>
    <n v="1"/>
    <n v="0"/>
    <n v="0"/>
    <n v="0"/>
    <n v="2"/>
    <n v="2"/>
    <n v="8"/>
    <n v="2"/>
    <n v="2"/>
    <n v="1"/>
    <n v="1"/>
    <n v="2"/>
    <n v="0"/>
    <n v="0"/>
    <n v="0"/>
    <n v="1"/>
    <n v="8"/>
    <n v="0"/>
    <n v="2"/>
    <n v="0"/>
    <n v="1"/>
    <n v="2"/>
    <n v="-1"/>
    <n v="0"/>
    <n v="0"/>
    <n v="3"/>
    <n v="4"/>
  </r>
  <r>
    <x v="2"/>
    <s v=""/>
    <s v="Barn- och ungdomskirurgi"/>
    <x v="25"/>
    <n v="18"/>
    <n v="18"/>
    <n v="1"/>
    <n v="0"/>
    <n v="1"/>
    <n v="0"/>
    <n v="0"/>
    <n v="0"/>
    <n v="0"/>
    <n v="0"/>
    <n v="0"/>
    <n v="1"/>
    <n v="0"/>
    <n v="0"/>
    <n v="4"/>
    <n v="0"/>
    <n v="1"/>
    <n v="0"/>
    <n v="2"/>
    <n v="0"/>
    <n v="1"/>
    <n v="0"/>
    <n v="0"/>
    <n v="1"/>
    <n v="4"/>
    <n v="-1"/>
    <n v="0"/>
    <n v="0"/>
    <n v="2"/>
    <n v="0"/>
    <n v="1"/>
    <n v="0"/>
    <n v="0"/>
    <n v="1"/>
    <n v="2"/>
  </r>
  <r>
    <x v="2"/>
    <s v=""/>
    <s v="VO barnmedicin"/>
    <x v="21"/>
    <n v="11"/>
    <n v="8.9"/>
    <n v="0"/>
    <n v="0"/>
    <n v="0"/>
    <n v="0"/>
    <n v="0"/>
    <n v="0"/>
    <n v="0"/>
    <n v="0"/>
    <n v="0"/>
    <n v="0"/>
    <n v="0"/>
    <n v="0"/>
    <n v="38"/>
    <n v="7"/>
    <n v="4"/>
    <n v="5"/>
    <n v="12"/>
    <n v="5"/>
    <n v="2"/>
    <n v="3"/>
    <n v="0"/>
    <n v="6"/>
    <n v="38"/>
    <n v="7"/>
    <n v="4"/>
    <n v="5"/>
    <n v="12"/>
    <n v="5"/>
    <n v="2"/>
    <n v="3"/>
    <n v="0"/>
    <n v="28"/>
    <n v="38"/>
  </r>
  <r>
    <x v="3"/>
    <s v="Vårdcentral"/>
    <s v="Hälsovalet"/>
    <x v="45"/>
    <n v="403"/>
    <n v="285"/>
    <n v="10"/>
    <n v="9"/>
    <n v="6"/>
    <n v="15"/>
    <n v="4"/>
    <n v="8"/>
    <n v="16"/>
    <n v="8"/>
    <n v="11"/>
    <n v="21"/>
    <n v="429"/>
    <n v="303"/>
    <n v="266"/>
    <n v="58"/>
    <n v="58"/>
    <n v="62"/>
    <n v="46"/>
    <n v="34"/>
    <n v="8"/>
    <n v="0"/>
    <n v="0"/>
    <n v="50"/>
    <n v="266"/>
    <n v="39"/>
    <n v="52"/>
    <n v="47"/>
    <n v="42"/>
    <n v="26"/>
    <n v="-8"/>
    <n v="-8"/>
    <n v="-11"/>
    <n v="180"/>
    <n v="179"/>
  </r>
  <r>
    <x v="10"/>
    <m/>
    <s v="Elenta"/>
    <x v="1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Allmänmedicin/vårdcentral"/>
    <x v="45"/>
    <n v="2"/>
    <n v="1.8"/>
    <n v="0"/>
    <n v="0"/>
    <n v="0"/>
    <n v="0"/>
    <n v="0"/>
    <n v="0"/>
    <n v="0"/>
    <n v="0"/>
    <n v="0"/>
    <n v="2"/>
    <n v="2"/>
    <n v="2"/>
    <n v="1"/>
    <n v="0"/>
    <n v="0"/>
    <n v="0"/>
    <n v="0"/>
    <n v="1"/>
    <n v="0"/>
    <n v="0"/>
    <n v="0"/>
    <n v="1"/>
    <n v="1"/>
    <n v="0"/>
    <n v="0"/>
    <n v="0"/>
    <n v="0"/>
    <n v="1"/>
    <n v="0"/>
    <n v="0"/>
    <n v="0"/>
    <n v="0"/>
    <n v="1"/>
  </r>
  <r>
    <x v="10"/>
    <m/>
    <s v="Capio Vårdcentral Landskrona"/>
    <x v="45"/>
    <n v="1"/>
    <n v="1"/>
    <n v="0"/>
    <n v="0"/>
    <n v="0"/>
    <n v="0"/>
    <n v="0"/>
    <n v="0"/>
    <n v="0"/>
    <n v="0"/>
    <n v="0"/>
    <n v="1"/>
    <n v="5"/>
    <n v="5"/>
    <n v="2"/>
    <n v="1"/>
    <n v="0"/>
    <n v="0"/>
    <n v="1"/>
    <n v="0"/>
    <n v="0"/>
    <n v="0"/>
    <n v="0"/>
    <n v="1"/>
    <n v="2"/>
    <n v="1"/>
    <n v="0"/>
    <n v="0"/>
    <n v="1"/>
    <n v="0"/>
    <n v="0"/>
    <n v="0"/>
    <n v="0"/>
    <n v="2"/>
    <n v="2"/>
  </r>
  <r>
    <x v="10"/>
    <m/>
    <s v="Capio Specialisthuset Eslöv"/>
    <x v="12"/>
    <n v="4"/>
    <n v="1.7"/>
    <n v="1"/>
    <n v="0"/>
    <n v="0"/>
    <n v="0"/>
    <n v="0"/>
    <n v="0"/>
    <n v="0"/>
    <n v="0"/>
    <n v="0"/>
    <n v="0"/>
    <n v="2"/>
    <n v="1.5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Victoria vård och hälsa, Kalkbrottet. LOV"/>
    <x v="45"/>
    <n v="3"/>
    <n v="2.8"/>
    <n v="0"/>
    <n v="0"/>
    <n v="0"/>
    <n v="0"/>
    <n v="1"/>
    <n v="0"/>
    <n v="0"/>
    <n v="0"/>
    <n v="0"/>
    <n v="0"/>
    <n v="0"/>
    <n v="0"/>
    <n v="4"/>
    <n v="3"/>
    <n v="0"/>
    <n v="0"/>
    <n v="0"/>
    <n v="0"/>
    <n v="0"/>
    <n v="1"/>
    <n v="0"/>
    <n v="2"/>
    <n v="4"/>
    <n v="3"/>
    <n v="0"/>
    <n v="0"/>
    <n v="-1"/>
    <n v="0"/>
    <n v="0"/>
    <n v="1"/>
    <n v="0"/>
    <n v="2"/>
    <n v="3"/>
  </r>
  <r>
    <x v="10"/>
    <m/>
    <s v="Victoria vård och hälsa, Kalkbrottet. LOV"/>
    <x v="2"/>
    <n v="1"/>
    <n v="0.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Primärvård"/>
    <x v="45"/>
    <n v="6"/>
    <n v="5.0999999999999996"/>
    <n v="0"/>
    <n v="0"/>
    <n v="0"/>
    <n v="0"/>
    <n v="0"/>
    <n v="0"/>
    <n v="0"/>
    <n v="1"/>
    <n v="0"/>
    <n v="2"/>
    <n v="0"/>
    <n v="0"/>
    <n v="6"/>
    <n v="1"/>
    <n v="1"/>
    <n v="2"/>
    <n v="0"/>
    <n v="1"/>
    <n v="1"/>
    <n v="0"/>
    <n v="0"/>
    <n v="1"/>
    <n v="6"/>
    <n v="1"/>
    <n v="1"/>
    <n v="2"/>
    <n v="0"/>
    <n v="1"/>
    <n v="1"/>
    <n v="-1"/>
    <n v="0"/>
    <n v="4"/>
    <n v="5"/>
  </r>
  <r>
    <x v="10"/>
    <m/>
    <s v="Näsets läkargrupp"/>
    <x v="45"/>
    <n v="20"/>
    <n v="16.2"/>
    <n v="2"/>
    <n v="0"/>
    <n v="1"/>
    <n v="1"/>
    <n v="1"/>
    <n v="1"/>
    <n v="0"/>
    <n v="0"/>
    <n v="0"/>
    <n v="0"/>
    <n v="0"/>
    <n v="0"/>
    <n v="7"/>
    <n v="1"/>
    <n v="2"/>
    <n v="2"/>
    <n v="0"/>
    <n v="1"/>
    <n v="1"/>
    <n v="0"/>
    <n v="0"/>
    <n v="0"/>
    <n v="7"/>
    <n v="-1"/>
    <n v="1"/>
    <n v="1"/>
    <n v="-1"/>
    <n v="0"/>
    <n v="1"/>
    <n v="0"/>
    <n v="0"/>
    <n v="0"/>
    <n v="1"/>
  </r>
  <r>
    <x v="10"/>
    <m/>
    <s v="INM Laro Ystad"/>
    <x v="23"/>
    <n v="1"/>
    <n v="0.5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Läkarmottagningen i Bjärnum"/>
    <x v="45"/>
    <n v="2"/>
    <n v="1.8"/>
    <n v="0"/>
    <n v="0"/>
    <n v="0"/>
    <n v="0"/>
    <n v="0"/>
    <n v="0"/>
    <n v="0"/>
    <n v="0"/>
    <n v="0"/>
    <n v="0"/>
    <n v="1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INM Laro/Medistud AB"/>
    <x v="23"/>
    <n v="2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Laro Psykiatri Kristianstad"/>
    <x v="23"/>
    <n v="1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Hälsomedicinskt center Vårdcentral i Bjärred "/>
    <x v="45"/>
    <n v="3"/>
    <n v="2.6"/>
    <n v="0"/>
    <n v="0"/>
    <n v="0"/>
    <n v="0"/>
    <n v="0"/>
    <n v="0"/>
    <n v="0"/>
    <n v="0"/>
    <n v="0"/>
    <n v="0"/>
    <n v="0"/>
    <n v="0"/>
    <n v="3"/>
    <n v="0"/>
    <n v="1"/>
    <n v="0"/>
    <n v="0"/>
    <n v="1"/>
    <n v="1"/>
    <n v="0"/>
    <n v="0"/>
    <n v="0"/>
    <n v="3"/>
    <n v="0"/>
    <n v="1"/>
    <n v="0"/>
    <n v="0"/>
    <n v="1"/>
    <n v="1"/>
    <n v="0"/>
    <n v="0"/>
    <n v="1"/>
    <n v="3"/>
  </r>
  <r>
    <x v="10"/>
    <m/>
    <s v="Hälsomedicinskt center Vårdcentral i Bjärred "/>
    <x v="41"/>
    <n v="6"/>
    <n v="5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Hälsomedicinskt center Vårdcentral i Bjärred "/>
    <x v="34"/>
    <n v="1"/>
    <n v="0.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primärvård"/>
    <x v="45"/>
    <n v="4"/>
    <n v="3.5"/>
    <n v="0"/>
    <n v="0"/>
    <n v="0"/>
    <n v="0"/>
    <n v="0"/>
    <n v="0"/>
    <n v="0"/>
    <n v="0"/>
    <n v="0"/>
    <n v="0"/>
    <n v="0"/>
    <n v="0"/>
    <n v="1"/>
    <n v="4"/>
    <n v="4"/>
    <n v="4"/>
    <n v="4"/>
    <n v="4"/>
    <n v="4"/>
    <n v="4"/>
    <n v="4"/>
    <n v="0"/>
    <n v="32"/>
    <n v="4"/>
    <n v="4"/>
    <n v="4"/>
    <n v="4"/>
    <n v="4"/>
    <n v="4"/>
    <n v="4"/>
    <n v="4"/>
    <n v="16"/>
    <n v="32"/>
  </r>
  <r>
    <x v="10"/>
    <m/>
    <s v="Primärvård"/>
    <x v="45"/>
    <n v="0"/>
    <n v="0"/>
    <n v="0"/>
    <n v="0"/>
    <n v="0"/>
    <n v="0"/>
    <n v="0"/>
    <n v="0"/>
    <n v="0"/>
    <n v="0"/>
    <n v="0"/>
    <n v="0"/>
    <n v="2"/>
    <n v="2"/>
    <n v="1"/>
    <n v="0"/>
    <n v="0"/>
    <n v="0"/>
    <n v="0"/>
    <n v="1"/>
    <n v="0"/>
    <n v="0"/>
    <n v="0"/>
    <n v="1"/>
    <n v="1"/>
    <n v="0"/>
    <n v="0"/>
    <n v="0"/>
    <n v="0"/>
    <n v="1"/>
    <n v="0"/>
    <n v="0"/>
    <n v="0"/>
    <n v="0"/>
    <n v="1"/>
  </r>
  <r>
    <x v="10"/>
    <m/>
    <s v="Primärvård"/>
    <x v="45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10"/>
    <m/>
    <s v="Kry Vc Triangeln"/>
    <x v="45"/>
    <n v="5"/>
    <n v="4"/>
    <n v="0"/>
    <n v="0"/>
    <n v="0"/>
    <n v="0"/>
    <n v="0"/>
    <n v="0"/>
    <n v="0"/>
    <n v="0"/>
    <n v="0"/>
    <n v="0"/>
    <n v="0"/>
    <n v="0"/>
    <n v="4"/>
    <n v="0"/>
    <n v="1"/>
    <n v="0"/>
    <n v="1"/>
    <n v="1"/>
    <n v="1"/>
    <n v="0"/>
    <n v="0"/>
    <n v="1"/>
    <n v="4"/>
    <n v="0"/>
    <n v="1"/>
    <n v="0"/>
    <n v="1"/>
    <n v="1"/>
    <n v="1"/>
    <n v="0"/>
    <n v="0"/>
    <n v="2"/>
    <n v="4"/>
  </r>
  <r>
    <x v="10"/>
    <m/>
    <s v="Kry Vc Triangeln"/>
    <x v="18"/>
    <n v="1"/>
    <n v="0.5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  <r>
    <x v="10"/>
    <m/>
    <s v="Brahehälsan Eslöv, Praktikertjänst"/>
    <x v="45"/>
    <n v="6"/>
    <n v="5.4"/>
    <n v="0"/>
    <n v="0"/>
    <n v="0"/>
    <n v="0"/>
    <n v="0"/>
    <n v="0"/>
    <n v="0"/>
    <n v="0"/>
    <n v="0"/>
    <n v="0"/>
    <n v="0"/>
    <n v="0"/>
    <n v="4"/>
    <n v="2"/>
    <n v="0"/>
    <n v="1"/>
    <n v="0"/>
    <n v="1"/>
    <n v="0"/>
    <n v="0"/>
    <n v="0"/>
    <n v="1"/>
    <n v="4"/>
    <n v="2"/>
    <n v="0"/>
    <n v="1"/>
    <n v="0"/>
    <n v="1"/>
    <n v="0"/>
    <n v="0"/>
    <n v="0"/>
    <n v="3"/>
    <n v="4"/>
  </r>
  <r>
    <x v="10"/>
    <m/>
    <s v="Ögonsjukvård"/>
    <x v="10"/>
    <n v="1"/>
    <n v="0.5"/>
    <n v="0"/>
    <n v="0"/>
    <n v="0"/>
    <n v="0"/>
    <n v="0"/>
    <n v="0"/>
    <n v="0"/>
    <n v="0"/>
    <n v="0"/>
    <n v="0"/>
    <n v="3"/>
    <n v="2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Ögonsjukvård"/>
    <x v="10"/>
    <n v="1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Blomman vårdcentral Lund"/>
    <x v="45"/>
    <n v="1"/>
    <n v="0.5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10"/>
    <m/>
    <s v="Blomman vårdcentral Lund"/>
    <x v="38"/>
    <n v="1"/>
    <n v="0.2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  <r>
    <x v="10"/>
    <m/>
    <s v="Primärvården"/>
    <x v="45"/>
    <n v="1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Viklinik vårdcentral lund "/>
    <x v="45"/>
    <n v="4"/>
    <n v="3.3"/>
    <n v="0"/>
    <n v="0"/>
    <n v="0"/>
    <n v="0"/>
    <n v="0"/>
    <n v="0"/>
    <n v="0"/>
    <n v="0"/>
    <n v="0"/>
    <n v="0"/>
    <n v="0"/>
    <n v="0"/>
    <n v="4"/>
    <n v="0"/>
    <n v="0"/>
    <n v="0"/>
    <n v="2"/>
    <n v="0"/>
    <n v="2"/>
    <n v="0"/>
    <n v="0"/>
    <n v="0"/>
    <n v="4"/>
    <n v="0"/>
    <n v="0"/>
    <n v="0"/>
    <n v="2"/>
    <n v="0"/>
    <n v="2"/>
    <n v="0"/>
    <n v="0"/>
    <n v="2"/>
    <n v="4"/>
  </r>
  <r>
    <x v="10"/>
    <m/>
    <s v="Blomman vårdcentral, primärvård"/>
    <x v="45"/>
    <n v="4"/>
    <n v="2.5"/>
    <n v="1"/>
    <n v="0"/>
    <n v="1"/>
    <n v="0"/>
    <n v="0"/>
    <n v="0"/>
    <n v="0"/>
    <n v="0"/>
    <n v="0"/>
    <n v="0"/>
    <n v="1"/>
    <n v="1"/>
    <n v="1"/>
    <n v="0"/>
    <n v="0"/>
    <n v="0"/>
    <n v="3"/>
    <n v="0"/>
    <n v="0"/>
    <n v="0"/>
    <n v="0"/>
    <n v="1"/>
    <n v="3"/>
    <n v="-1"/>
    <n v="-1"/>
    <n v="0"/>
    <n v="3"/>
    <n v="0"/>
    <n v="0"/>
    <n v="0"/>
    <n v="0"/>
    <n v="1"/>
    <n v="1"/>
  </r>
  <r>
    <x v="10"/>
    <m/>
    <s v="Blomman vårdcentral, primärvård"/>
    <x v="3"/>
    <n v="1"/>
    <n v="0.8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LARO Kärnan (PaMeLaro AB)"/>
    <x v="23"/>
    <n v="2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Capio Mariastaden Vårdcentral"/>
    <x v="45"/>
    <n v="4"/>
    <n v="3.57"/>
    <n v="0"/>
    <n v="0"/>
    <n v="0"/>
    <n v="0"/>
    <n v="0"/>
    <n v="0"/>
    <n v="0"/>
    <n v="0"/>
    <n v="0"/>
    <n v="0"/>
    <n v="1"/>
    <n v="1"/>
    <n v="4"/>
    <n v="0"/>
    <n v="0"/>
    <n v="1"/>
    <n v="1"/>
    <n v="2"/>
    <n v="0"/>
    <n v="0"/>
    <n v="0"/>
    <n v="1"/>
    <n v="4"/>
    <n v="0"/>
    <n v="0"/>
    <n v="1"/>
    <n v="1"/>
    <n v="2"/>
    <n v="0"/>
    <n v="0"/>
    <n v="0"/>
    <n v="2"/>
    <n v="4"/>
  </r>
  <r>
    <x v="10"/>
    <m/>
    <s v="Capio Mariastaden Vårdcentral"/>
    <x v="32"/>
    <n v="1"/>
    <n v="1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Blomman vårdcentral Sofielund, primärvård"/>
    <x v="45"/>
    <n v="1"/>
    <n v="1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10"/>
    <m/>
    <s v="capio vårdcentral hässleholm"/>
    <x v="45"/>
    <n v="1"/>
    <n v="0"/>
    <n v="1"/>
    <n v="0"/>
    <n v="0"/>
    <n v="0"/>
    <n v="0"/>
    <n v="0"/>
    <n v="0"/>
    <n v="0"/>
    <n v="0"/>
    <n v="0"/>
    <n v="5"/>
    <n v="2.4500000000000002"/>
    <n v="1"/>
    <n v="0"/>
    <n v="0"/>
    <n v="0"/>
    <n v="0"/>
    <n v="0"/>
    <n v="0"/>
    <n v="0"/>
    <n v="1"/>
    <n v="0"/>
    <n v="1"/>
    <n v="-1"/>
    <n v="0"/>
    <n v="0"/>
    <n v="0"/>
    <n v="0"/>
    <n v="0"/>
    <n v="0"/>
    <n v="1"/>
    <n v="-1"/>
    <n v="0"/>
  </r>
  <r>
    <x v="10"/>
    <m/>
    <s v="Primärvården"/>
    <x v="45"/>
    <n v="5"/>
    <n v="3.4"/>
    <n v="1"/>
    <n v="0"/>
    <n v="0"/>
    <n v="2"/>
    <n v="0"/>
    <n v="0"/>
    <n v="0"/>
    <n v="0"/>
    <n v="0"/>
    <n v="2"/>
    <n v="2"/>
    <n v="2"/>
    <n v="1"/>
    <n v="0"/>
    <n v="0"/>
    <n v="1"/>
    <n v="0"/>
    <n v="0"/>
    <n v="0"/>
    <n v="0"/>
    <n v="0"/>
    <n v="1"/>
    <n v="1"/>
    <n v="-1"/>
    <n v="0"/>
    <n v="-1"/>
    <n v="0"/>
    <n v="0"/>
    <n v="0"/>
    <n v="0"/>
    <n v="0"/>
    <n v="-2"/>
    <n v="-2"/>
  </r>
  <r>
    <x v="10"/>
    <m/>
    <s v="Kry Vårdcentral Laurentii"/>
    <x v="45"/>
    <n v="6"/>
    <n v="4.8"/>
    <n v="0"/>
    <n v="0"/>
    <n v="0"/>
    <n v="0"/>
    <n v="0"/>
    <n v="0"/>
    <n v="1"/>
    <n v="0"/>
    <n v="0"/>
    <n v="0"/>
    <n v="2"/>
    <n v="1.4"/>
    <n v="5"/>
    <n v="1"/>
    <n v="0"/>
    <n v="3"/>
    <n v="0"/>
    <n v="1"/>
    <n v="0"/>
    <n v="0"/>
    <n v="0"/>
    <n v="0"/>
    <n v="5"/>
    <n v="1"/>
    <n v="0"/>
    <n v="3"/>
    <n v="0"/>
    <n v="1"/>
    <n v="-1"/>
    <n v="0"/>
    <n v="0"/>
    <n v="4"/>
    <n v="4"/>
  </r>
  <r>
    <x v="10"/>
    <m/>
    <s v="Capio Vårdcentral Rydsgård"/>
    <x v="45"/>
    <n v="0"/>
    <n v="0"/>
    <n v="0"/>
    <n v="0"/>
    <n v="0"/>
    <n v="0"/>
    <n v="0"/>
    <n v="0"/>
    <n v="0"/>
    <n v="0"/>
    <n v="0"/>
    <n v="0"/>
    <n v="4"/>
    <n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Båstad Bjäre Läkarpraktik"/>
    <x v="45"/>
    <n v="3"/>
    <n v="3"/>
    <n v="0"/>
    <n v="0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-1"/>
    <n v="0"/>
    <n v="-1"/>
    <n v="0"/>
    <n v="0"/>
    <n v="0"/>
    <n v="-2"/>
    <n v="-3"/>
  </r>
  <r>
    <x v="10"/>
    <m/>
    <s v="Läkargruppen Munka Ljungby, vårdcentral"/>
    <x v="45"/>
    <n v="4"/>
    <n v="3.5"/>
    <n v="0"/>
    <n v="0"/>
    <n v="0"/>
    <n v="0"/>
    <n v="0"/>
    <n v="3"/>
    <n v="0"/>
    <n v="0"/>
    <n v="0"/>
    <n v="0"/>
    <n v="3"/>
    <n v="3"/>
    <n v="0"/>
    <n v="0"/>
    <n v="0"/>
    <n v="0"/>
    <n v="0"/>
    <n v="0"/>
    <n v="0"/>
    <n v="0"/>
    <n v="0"/>
    <n v="2"/>
    <n v="0"/>
    <n v="0"/>
    <n v="0"/>
    <n v="0"/>
    <n v="0"/>
    <n v="-3"/>
    <n v="0"/>
    <n v="0"/>
    <n v="0"/>
    <n v="0"/>
    <n v="-3"/>
  </r>
  <r>
    <x v="10"/>
    <m/>
    <s v="Primärvård"/>
    <x v="45"/>
    <n v="3"/>
    <n v="2.0499999999999998"/>
    <n v="0"/>
    <n v="0"/>
    <n v="0"/>
    <n v="0"/>
    <n v="0"/>
    <n v="0"/>
    <n v="0"/>
    <n v="0"/>
    <n v="0"/>
    <n v="0"/>
    <n v="2"/>
    <n v="2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10"/>
    <m/>
    <s v="Primärvård"/>
    <x v="3"/>
    <n v="0"/>
    <n v="0"/>
    <n v="0"/>
    <n v="0"/>
    <n v="0"/>
    <n v="0"/>
    <n v="0"/>
    <n v="0"/>
    <n v="0"/>
    <n v="0"/>
    <n v="0"/>
    <n v="0"/>
    <n v="1"/>
    <n v="0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Rosengårdskliniken/vårdcentral"/>
    <x v="45"/>
    <n v="4"/>
    <n v="4"/>
    <n v="0"/>
    <n v="0"/>
    <n v="0"/>
    <n v="0"/>
    <n v="0"/>
    <n v="0"/>
    <n v="0"/>
    <n v="0"/>
    <n v="0"/>
    <n v="1"/>
    <n v="0"/>
    <n v="0"/>
    <n v="1"/>
    <n v="0"/>
    <n v="1"/>
    <n v="0"/>
    <n v="0"/>
    <n v="0"/>
    <n v="0"/>
    <n v="0"/>
    <n v="0"/>
    <n v="0"/>
    <n v="1"/>
    <n v="0"/>
    <n v="1"/>
    <n v="0"/>
    <n v="0"/>
    <n v="0"/>
    <n v="0"/>
    <n v="0"/>
    <n v="0"/>
    <n v="1"/>
    <n v="1"/>
  </r>
  <r>
    <x v="10"/>
    <m/>
    <s v="Rosengårdskliniken/vårdcentral"/>
    <x v="1"/>
    <n v="1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Rosengårdskliniken/vårdcentral"/>
    <x v="7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Rosengårdskliniken/vårdcentral"/>
    <x v="38"/>
    <n v="1"/>
    <n v="1"/>
    <n v="1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Rosengårdskliniken/vårdcentral"/>
    <x v="32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Bellevue vårdcentral"/>
    <x v="45"/>
    <n v="2"/>
    <n v="1.5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10"/>
    <m/>
    <s v="Bellevue vårdcentral"/>
    <x v="38"/>
    <n v="1"/>
    <n v="0.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Laro Befem"/>
    <x v="23"/>
    <n v="1"/>
    <n v="0.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Centrumläkarna Helsingborg"/>
    <x v="45"/>
    <n v="4"/>
    <n v="3.5"/>
    <n v="0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10"/>
    <m/>
    <s v="Väla Hälsocenter"/>
    <x v="45"/>
    <n v="4"/>
    <n v="3.4"/>
    <n v="0"/>
    <n v="0"/>
    <n v="0"/>
    <n v="0"/>
    <n v="0"/>
    <n v="0"/>
    <n v="0"/>
    <n v="0"/>
    <n v="0"/>
    <n v="0"/>
    <n v="0"/>
    <n v="0"/>
    <n v="3"/>
    <n v="1"/>
    <n v="0"/>
    <n v="1"/>
    <n v="0"/>
    <n v="1"/>
    <n v="0"/>
    <n v="0"/>
    <n v="0"/>
    <n v="0"/>
    <n v="3"/>
    <n v="1"/>
    <n v="0"/>
    <n v="1"/>
    <n v="0"/>
    <n v="1"/>
    <n v="0"/>
    <n v="0"/>
    <n v="0"/>
    <n v="2"/>
    <n v="3"/>
  </r>
  <r>
    <x v="10"/>
    <m/>
    <s v="Mobilia Vårdcentral"/>
    <x v="45"/>
    <n v="3"/>
    <n v="2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Mobilia Vårdcentral"/>
    <x v="3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Berga Läkarhus"/>
    <x v="45"/>
    <n v="6"/>
    <n v="4.5"/>
    <n v="0"/>
    <n v="0"/>
    <n v="0"/>
    <n v="1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1"/>
    <n v="0"/>
    <n v="1"/>
    <n v="-1"/>
    <n v="0"/>
    <n v="0"/>
    <n v="0"/>
    <n v="0"/>
    <n v="0"/>
    <n v="0"/>
    <n v="0"/>
  </r>
  <r>
    <x v="10"/>
    <m/>
    <s v="Ekeby vårdcentral"/>
    <x v="45"/>
    <n v="2"/>
    <n v="2"/>
    <n v="2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1"/>
    <n v="-2"/>
    <n v="0"/>
    <n v="0"/>
    <n v="0"/>
    <n v="0"/>
    <n v="1"/>
    <n v="0"/>
    <n v="0"/>
    <n v="-2"/>
    <n v="-1"/>
  </r>
  <r>
    <x v="10"/>
    <m/>
    <s v="Capio vårdcentral Båstad"/>
    <x v="45"/>
    <n v="3"/>
    <n v="2.57"/>
    <n v="0"/>
    <n v="0"/>
    <n v="0"/>
    <n v="0"/>
    <n v="0"/>
    <n v="0"/>
    <n v="0"/>
    <n v="0"/>
    <n v="0"/>
    <n v="1"/>
    <n v="2"/>
    <n v="2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10"/>
    <m/>
    <s v="primärvård"/>
    <x v="45"/>
    <n v="2"/>
    <n v="1"/>
    <n v="0"/>
    <n v="0"/>
    <n v="0"/>
    <n v="0"/>
    <n v="0"/>
    <n v="0"/>
    <n v="0"/>
    <n v="0"/>
    <n v="0"/>
    <n v="0"/>
    <n v="0"/>
    <n v="0"/>
    <n v="1"/>
    <n v="0"/>
    <n v="1"/>
    <n v="0"/>
    <n v="0"/>
    <n v="0"/>
    <n v="0"/>
    <n v="0"/>
    <n v="0"/>
    <n v="1"/>
    <n v="1"/>
    <n v="0"/>
    <n v="1"/>
    <n v="0"/>
    <n v="0"/>
    <n v="0"/>
    <n v="0"/>
    <n v="0"/>
    <n v="0"/>
    <n v="1"/>
    <n v="1"/>
  </r>
  <r>
    <x v="10"/>
    <m/>
    <s v="primärvård"/>
    <x v="18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Hälsa Hemma VC Primärvård"/>
    <x v="45"/>
    <n v="2"/>
    <n v="1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HMC Lomma"/>
    <x v="45"/>
    <n v="3"/>
    <n v="2.25"/>
    <n v="0"/>
    <n v="0"/>
    <n v="0"/>
    <n v="0"/>
    <n v="0"/>
    <n v="0"/>
    <n v="0"/>
    <n v="0"/>
    <n v="0"/>
    <n v="0"/>
    <n v="2"/>
    <n v="1.5"/>
    <n v="3"/>
    <n v="0"/>
    <n v="3"/>
    <n v="0"/>
    <n v="0"/>
    <n v="0"/>
    <n v="0"/>
    <n v="0"/>
    <n v="0"/>
    <n v="1"/>
    <n v="3"/>
    <n v="0"/>
    <n v="3"/>
    <n v="0"/>
    <n v="0"/>
    <n v="0"/>
    <n v="0"/>
    <n v="0"/>
    <n v="0"/>
    <n v="3"/>
    <n v="3"/>
  </r>
  <r>
    <x v="10"/>
    <m/>
    <s v="LARO Lejon Malmö, Helsingborg, Landskrona"/>
    <x v="23"/>
    <n v="2"/>
    <n v="2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  <r>
    <x v="10"/>
    <m/>
    <s v="LARO Lejon Malmö, Helsingborg, Landskrona"/>
    <x v="56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LARO Lejon Malmö, Helsingborg, Landskrona"/>
    <x v="23"/>
    <n v="2"/>
    <n v="2"/>
    <n v="0"/>
    <n v="0"/>
    <n v="0"/>
    <n v="0"/>
    <n v="1"/>
    <n v="0"/>
    <n v="0"/>
    <n v="0"/>
    <n v="0"/>
    <n v="0"/>
    <n v="0"/>
    <n v="0"/>
    <n v="0"/>
    <n v="0"/>
    <n v="0"/>
    <n v="0"/>
    <n v="1"/>
    <n v="0"/>
    <n v="0"/>
    <n v="0"/>
    <n v="0"/>
    <n v="0"/>
    <n v="1"/>
    <n v="0"/>
    <n v="0"/>
    <n v="0"/>
    <n v="0"/>
    <n v="0"/>
    <n v="0"/>
    <n v="0"/>
    <n v="0"/>
    <n v="0"/>
    <n v="0"/>
  </r>
  <r>
    <x v="10"/>
    <m/>
    <s v="LARO Lejon Malmö, Helsingborg, Landskrona"/>
    <x v="56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Dr.Dropin Hudcentrum"/>
    <x v="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Privatläkarna Hälsoval i Helsingborg AB"/>
    <x v="45"/>
    <n v="7"/>
    <n v="6.4"/>
    <n v="0"/>
    <n v="0"/>
    <n v="1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10"/>
    <m/>
    <s v="HC Sankt Hans LUND"/>
    <x v="45"/>
    <n v="4"/>
    <n v="2.8"/>
    <n v="0"/>
    <n v="0"/>
    <n v="1"/>
    <n v="1"/>
    <n v="0"/>
    <n v="0"/>
    <n v="0"/>
    <n v="0"/>
    <n v="0"/>
    <n v="0"/>
    <n v="0"/>
    <n v="0"/>
    <n v="2"/>
    <n v="1"/>
    <n v="2"/>
    <n v="0"/>
    <n v="1"/>
    <n v="0"/>
    <n v="0"/>
    <n v="0"/>
    <n v="0"/>
    <n v="1"/>
    <n v="4"/>
    <n v="1"/>
    <n v="1"/>
    <n v="-1"/>
    <n v="1"/>
    <n v="0"/>
    <n v="0"/>
    <n v="0"/>
    <n v="0"/>
    <n v="2"/>
    <n v="2"/>
  </r>
  <r>
    <x v="10"/>
    <m/>
    <s v="Capio Vårdcentral Limhamn"/>
    <x v="45"/>
    <n v="14"/>
    <n v="10.4"/>
    <n v="2"/>
    <n v="0"/>
    <n v="0"/>
    <n v="0"/>
    <n v="0"/>
    <n v="0"/>
    <n v="0"/>
    <n v="0"/>
    <n v="0"/>
    <n v="0"/>
    <n v="0"/>
    <n v="0"/>
    <n v="5"/>
    <n v="0"/>
    <n v="1"/>
    <n v="0"/>
    <n v="2"/>
    <n v="1"/>
    <n v="1"/>
    <n v="0"/>
    <n v="0"/>
    <n v="1"/>
    <n v="5"/>
    <n v="-2"/>
    <n v="1"/>
    <n v="0"/>
    <n v="2"/>
    <n v="1"/>
    <n v="1"/>
    <n v="0"/>
    <n v="0"/>
    <n v="1"/>
    <n v="3"/>
  </r>
  <r>
    <x v="10"/>
    <m/>
    <s v="Capio Vårdcentral Centrum Helsingborg"/>
    <x v="45"/>
    <n v="5"/>
    <n v="4.25"/>
    <n v="0"/>
    <n v="0"/>
    <n v="0"/>
    <n v="0"/>
    <n v="0"/>
    <n v="0"/>
    <n v="0"/>
    <n v="0"/>
    <n v="0"/>
    <n v="5"/>
    <n v="1"/>
    <n v="1"/>
    <n v="6"/>
    <n v="3"/>
    <n v="0"/>
    <n v="1"/>
    <n v="1"/>
    <n v="1"/>
    <n v="0"/>
    <n v="0"/>
    <n v="0"/>
    <n v="1"/>
    <n v="6"/>
    <n v="3"/>
    <n v="0"/>
    <n v="1"/>
    <n v="1"/>
    <n v="1"/>
    <n v="0"/>
    <n v="0"/>
    <n v="0"/>
    <n v="5"/>
    <n v="6"/>
  </r>
  <r>
    <x v="10"/>
    <m/>
    <s v="Läkargruppen Landskrona"/>
    <x v="45"/>
    <n v="2"/>
    <n v="2"/>
    <n v="0"/>
    <n v="0"/>
    <n v="0"/>
    <n v="0"/>
    <n v="0"/>
    <n v="0"/>
    <n v="0"/>
    <n v="0"/>
    <n v="0"/>
    <n v="1"/>
    <n v="1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Centrumhudläkare"/>
    <x v="12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Vårdcentral"/>
    <x v="45"/>
    <n v="2"/>
    <n v="2"/>
    <n v="0"/>
    <n v="0"/>
    <n v="0"/>
    <n v="0"/>
    <n v="0"/>
    <n v="0"/>
    <n v="0"/>
    <n v="0"/>
    <n v="0"/>
    <n v="1"/>
    <n v="0"/>
    <n v="0"/>
    <n v="2"/>
    <n v="1"/>
    <n v="1"/>
    <n v="0"/>
    <n v="0"/>
    <n v="0"/>
    <n v="0"/>
    <n v="0"/>
    <n v="0"/>
    <n v="0"/>
    <n v="2"/>
    <n v="1"/>
    <n v="1"/>
    <n v="0"/>
    <n v="0"/>
    <n v="0"/>
    <n v="0"/>
    <n v="0"/>
    <n v="0"/>
    <n v="2"/>
    <n v="2"/>
  </r>
  <r>
    <x v="10"/>
    <m/>
    <s v="Primärvård"/>
    <x v="45"/>
    <n v="3"/>
    <n v="2.4"/>
    <n v="0"/>
    <n v="0"/>
    <n v="0"/>
    <n v="1"/>
    <n v="0"/>
    <n v="0"/>
    <n v="0"/>
    <n v="0"/>
    <n v="0"/>
    <n v="0"/>
    <n v="1"/>
    <n v="1"/>
    <n v="3"/>
    <n v="0"/>
    <n v="1"/>
    <n v="1"/>
    <n v="1"/>
    <n v="0"/>
    <n v="0"/>
    <n v="0"/>
    <n v="0"/>
    <n v="0"/>
    <n v="3"/>
    <n v="0"/>
    <n v="1"/>
    <n v="0"/>
    <n v="1"/>
    <n v="0"/>
    <n v="0"/>
    <n v="0"/>
    <n v="0"/>
    <n v="2"/>
    <n v="2"/>
  </r>
  <r>
    <x v="10"/>
    <m/>
    <s v="Hyllie Vårdcentral "/>
    <x v="45"/>
    <n v="4"/>
    <n v="2.8"/>
    <n v="1"/>
    <n v="0"/>
    <n v="0"/>
    <n v="0"/>
    <n v="0"/>
    <n v="0"/>
    <n v="0"/>
    <n v="0"/>
    <n v="0"/>
    <n v="0"/>
    <n v="0"/>
    <n v="0"/>
    <n v="2"/>
    <n v="0"/>
    <n v="0"/>
    <n v="1"/>
    <n v="1"/>
    <n v="0"/>
    <n v="0"/>
    <n v="0"/>
    <n v="0"/>
    <n v="1"/>
    <n v="2"/>
    <n v="-1"/>
    <n v="0"/>
    <n v="1"/>
    <n v="1"/>
    <n v="0"/>
    <n v="0"/>
    <n v="0"/>
    <n v="0"/>
    <n v="1"/>
    <n v="1"/>
  </r>
  <r>
    <x v="10"/>
    <m/>
    <s v="God Hälsa Vårdcentral Kirseberg "/>
    <x v="45"/>
    <n v="4"/>
    <n v="3.4"/>
    <n v="0"/>
    <n v="1"/>
    <n v="0"/>
    <n v="0"/>
    <n v="0"/>
    <n v="0"/>
    <n v="0"/>
    <n v="0"/>
    <n v="0"/>
    <n v="0"/>
    <n v="0"/>
    <n v="0"/>
    <n v="2"/>
    <n v="0"/>
    <n v="1"/>
    <n v="0"/>
    <n v="1"/>
    <n v="0"/>
    <n v="0"/>
    <n v="0"/>
    <n v="0"/>
    <n v="2"/>
    <n v="2"/>
    <n v="-1"/>
    <n v="1"/>
    <n v="0"/>
    <n v="1"/>
    <n v="0"/>
    <n v="0"/>
    <n v="0"/>
    <n v="0"/>
    <n v="1"/>
    <n v="1"/>
  </r>
  <r>
    <x v="10"/>
    <m/>
    <s v="Capio Vårdcentral Klippan"/>
    <x v="45"/>
    <n v="3"/>
    <n v="2.38"/>
    <n v="0"/>
    <n v="0"/>
    <n v="3"/>
    <n v="0"/>
    <n v="0"/>
    <n v="0"/>
    <n v="0"/>
    <n v="0"/>
    <n v="0"/>
    <n v="0"/>
    <n v="1"/>
    <n v="1"/>
    <n v="1"/>
    <n v="0"/>
    <n v="1"/>
    <n v="0"/>
    <n v="0"/>
    <n v="0"/>
    <n v="0"/>
    <n v="0"/>
    <n v="0"/>
    <n v="1"/>
    <n v="1"/>
    <n v="0"/>
    <n v="-2"/>
    <n v="0"/>
    <n v="0"/>
    <n v="0"/>
    <n v="0"/>
    <n v="0"/>
    <n v="0"/>
    <n v="-2"/>
    <n v="-2"/>
  </r>
  <r>
    <x v="10"/>
    <m/>
    <s v="Capio Vårdcentral Höganäs"/>
    <x v="45"/>
    <n v="3"/>
    <n v="2.4"/>
    <n v="0"/>
    <n v="0"/>
    <n v="1"/>
    <n v="0"/>
    <n v="0"/>
    <n v="1"/>
    <n v="0"/>
    <n v="0"/>
    <n v="0"/>
    <n v="0"/>
    <n v="0"/>
    <n v="0"/>
    <n v="1"/>
    <n v="0"/>
    <n v="0"/>
    <n v="1"/>
    <n v="0"/>
    <n v="0"/>
    <n v="0"/>
    <n v="0"/>
    <n v="0"/>
    <n v="1"/>
    <n v="1"/>
    <n v="0"/>
    <n v="-1"/>
    <n v="1"/>
    <n v="0"/>
    <n v="-1"/>
    <n v="0"/>
    <n v="0"/>
    <n v="0"/>
    <n v="0"/>
    <n v="-1"/>
  </r>
  <r>
    <x v="10"/>
    <m/>
    <s v="Capio Malmö Centrum"/>
    <x v="45"/>
    <n v="7"/>
    <n v="6.25"/>
    <n v="0"/>
    <n v="0"/>
    <n v="0"/>
    <n v="0"/>
    <n v="0"/>
    <n v="0"/>
    <n v="0"/>
    <n v="0"/>
    <n v="0"/>
    <n v="0"/>
    <n v="0"/>
    <n v="0"/>
    <n v="3"/>
    <n v="0"/>
    <n v="0"/>
    <n v="2"/>
    <n v="0"/>
    <n v="1"/>
    <n v="0"/>
    <n v="0"/>
    <n v="0"/>
    <n v="2"/>
    <n v="3"/>
    <n v="0"/>
    <n v="0"/>
    <n v="2"/>
    <n v="0"/>
    <n v="1"/>
    <n v="0"/>
    <n v="0"/>
    <n v="0"/>
    <n v="2"/>
    <n v="3"/>
  </r>
  <r>
    <x v="10"/>
    <m/>
    <s v="Capio vårdcentral Lund Clemenstorget"/>
    <x v="45"/>
    <n v="10"/>
    <n v="9.25"/>
    <n v="0"/>
    <n v="0"/>
    <n v="0"/>
    <n v="0"/>
    <n v="0"/>
    <n v="1"/>
    <n v="0"/>
    <n v="0"/>
    <n v="0"/>
    <n v="0"/>
    <n v="0"/>
    <n v="0"/>
    <n v="5"/>
    <n v="0"/>
    <n v="1"/>
    <n v="0"/>
    <n v="0"/>
    <n v="1"/>
    <n v="2"/>
    <n v="1"/>
    <n v="0"/>
    <n v="1"/>
    <n v="5"/>
    <n v="0"/>
    <n v="1"/>
    <n v="0"/>
    <n v="0"/>
    <n v="0"/>
    <n v="2"/>
    <n v="1"/>
    <n v="0"/>
    <n v="1"/>
    <n v="4"/>
  </r>
  <r>
    <x v="10"/>
    <m/>
    <s v="Valens läkargrupp"/>
    <x v="45"/>
    <n v="4"/>
    <n v="2.15"/>
    <n v="1"/>
    <n v="0"/>
    <n v="1"/>
    <n v="0"/>
    <n v="0"/>
    <n v="0"/>
    <n v="0"/>
    <n v="0"/>
    <n v="0"/>
    <n v="0"/>
    <n v="3"/>
    <n v="3"/>
    <n v="1"/>
    <n v="0"/>
    <n v="0"/>
    <n v="0"/>
    <n v="2"/>
    <n v="0"/>
    <n v="0"/>
    <n v="0"/>
    <n v="0"/>
    <n v="1"/>
    <n v="2"/>
    <n v="-1"/>
    <n v="-1"/>
    <n v="0"/>
    <n v="2"/>
    <n v="0"/>
    <n v="0"/>
    <n v="0"/>
    <n v="0"/>
    <n v="0"/>
    <n v="0"/>
  </r>
  <r>
    <x v="10"/>
    <m/>
    <s v="Kattens Läkargrupp"/>
    <x v="45"/>
    <n v="5"/>
    <n v="4.7"/>
    <n v="0"/>
    <n v="0"/>
    <n v="0"/>
    <n v="0"/>
    <n v="0"/>
    <n v="0"/>
    <n v="0"/>
    <n v="0"/>
    <n v="0"/>
    <n v="0"/>
    <n v="0"/>
    <n v="0"/>
    <n v="3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10"/>
    <m/>
    <s v="Primärvård"/>
    <x v="45"/>
    <n v="7"/>
    <n v="5.64"/>
    <n v="0"/>
    <n v="0"/>
    <n v="0"/>
    <n v="0"/>
    <n v="0"/>
    <n v="0"/>
    <n v="0"/>
    <n v="0"/>
    <n v="0"/>
    <n v="0"/>
    <n v="0"/>
    <n v="0"/>
    <n v="2"/>
    <n v="0"/>
    <n v="1"/>
    <n v="0"/>
    <n v="1"/>
    <n v="0"/>
    <n v="0"/>
    <n v="0"/>
    <n v="0"/>
    <n v="0"/>
    <n v="2"/>
    <n v="0"/>
    <n v="1"/>
    <n v="0"/>
    <n v="1"/>
    <n v="0"/>
    <n v="0"/>
    <n v="0"/>
    <n v="0"/>
    <n v="2"/>
    <n v="2"/>
  </r>
  <r>
    <x v="10"/>
    <m/>
    <s v="Laro Sund Limhamn"/>
    <x v="56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Laro Sund Malmö"/>
    <x v="56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LARO"/>
    <x v="56"/>
    <n v="2"/>
    <n v="2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Capio Olympia Helsingborg"/>
    <x v="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primärvård"/>
    <x v="45"/>
    <n v="5"/>
    <n v="4.2"/>
    <n v="0"/>
    <n v="0"/>
    <n v="0"/>
    <n v="0"/>
    <n v="0"/>
    <n v="0"/>
    <n v="0"/>
    <n v="0"/>
    <n v="0"/>
    <n v="1"/>
    <n v="2"/>
    <n v="1.5"/>
    <n v="1"/>
    <n v="0"/>
    <n v="1"/>
    <n v="0"/>
    <n v="0"/>
    <n v="0"/>
    <n v="0"/>
    <n v="0"/>
    <n v="0"/>
    <n v="2"/>
    <n v="1"/>
    <n v="0"/>
    <n v="1"/>
    <n v="0"/>
    <n v="0"/>
    <n v="0"/>
    <n v="0"/>
    <n v="0"/>
    <n v="0"/>
    <n v="1"/>
    <n v="1"/>
  </r>
  <r>
    <x v="10"/>
    <m/>
    <s v="Vårdcentral"/>
    <x v="45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10"/>
    <m/>
    <s v="Capio Vårdcentral Simrishamn"/>
    <x v="45"/>
    <n v="5"/>
    <n v="3.8"/>
    <n v="0"/>
    <n v="0"/>
    <n v="1"/>
    <n v="0"/>
    <n v="0"/>
    <n v="0"/>
    <n v="0"/>
    <n v="0"/>
    <n v="0"/>
    <n v="0"/>
    <n v="2"/>
    <n v="2"/>
    <n v="1"/>
    <n v="0"/>
    <n v="0"/>
    <n v="1"/>
    <n v="0"/>
    <n v="0"/>
    <n v="0"/>
    <n v="0"/>
    <n v="0"/>
    <n v="0"/>
    <n v="1"/>
    <n v="0"/>
    <n v="-1"/>
    <n v="1"/>
    <n v="0"/>
    <n v="0"/>
    <n v="0"/>
    <n v="0"/>
    <n v="0"/>
    <n v="0"/>
    <n v="0"/>
  </r>
  <r>
    <x v="10"/>
    <m/>
    <s v="Capio Närsjukhus Simrishamn"/>
    <x v="2"/>
    <n v="4"/>
    <n v="3.5"/>
    <n v="0"/>
    <n v="0"/>
    <n v="1"/>
    <n v="0"/>
    <n v="0"/>
    <n v="0"/>
    <n v="0"/>
    <n v="0"/>
    <n v="1"/>
    <n v="0"/>
    <n v="2"/>
    <n v="2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  <n v="-2"/>
  </r>
  <r>
    <x v="10"/>
    <m/>
    <s v="Capio Närsjukhus Simrishamn"/>
    <x v="42"/>
    <n v="1"/>
    <n v="1"/>
    <n v="0"/>
    <n v="0"/>
    <n v="0"/>
    <n v="0"/>
    <n v="0"/>
    <n v="0"/>
    <n v="0"/>
    <n v="0"/>
    <n v="0"/>
    <n v="0"/>
    <n v="1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Vårdcentral/Primärvård"/>
    <x v="45"/>
    <n v="4"/>
    <n v="3.7"/>
    <n v="0"/>
    <n v="0"/>
    <n v="0"/>
    <n v="0"/>
    <n v="0"/>
    <n v="0"/>
    <n v="0"/>
    <n v="1"/>
    <n v="0"/>
    <n v="0"/>
    <n v="0"/>
    <n v="0"/>
    <n v="2"/>
    <n v="0"/>
    <n v="2"/>
    <n v="0"/>
    <n v="0"/>
    <n v="0"/>
    <n v="0"/>
    <n v="0"/>
    <n v="0"/>
    <n v="1"/>
    <n v="2"/>
    <n v="0"/>
    <n v="2"/>
    <n v="0"/>
    <n v="0"/>
    <n v="0"/>
    <n v="0"/>
    <n v="-1"/>
    <n v="0"/>
    <n v="2"/>
    <n v="1"/>
  </r>
  <r>
    <x v="10"/>
    <m/>
    <s v="Vårdcentral/Primärvård"/>
    <x v="38"/>
    <n v="1"/>
    <n v="0.75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Capio Vårdcentral Malmö Singelgatan"/>
    <x v="45"/>
    <n v="3"/>
    <n v="1.6"/>
    <n v="0"/>
    <n v="0"/>
    <n v="0"/>
    <n v="0"/>
    <n v="0"/>
    <n v="0"/>
    <n v="0"/>
    <n v="0"/>
    <n v="0"/>
    <n v="0"/>
    <n v="2"/>
    <n v="1.7"/>
    <n v="3"/>
    <n v="0"/>
    <n v="1"/>
    <n v="0"/>
    <n v="0"/>
    <n v="1"/>
    <n v="1"/>
    <n v="0"/>
    <n v="0"/>
    <n v="0"/>
    <n v="3"/>
    <n v="0"/>
    <n v="1"/>
    <n v="0"/>
    <n v="0"/>
    <n v="1"/>
    <n v="1"/>
    <n v="0"/>
    <n v="0"/>
    <n v="1"/>
    <n v="3"/>
  </r>
  <r>
    <x v="10"/>
    <m/>
    <s v="Kry Vårdcentral Tuna Primärvård Lund"/>
    <x v="45"/>
    <n v="3"/>
    <n v="2"/>
    <n v="0"/>
    <n v="0"/>
    <n v="0"/>
    <n v="0"/>
    <n v="1"/>
    <n v="0"/>
    <n v="0"/>
    <n v="1"/>
    <n v="0"/>
    <n v="0"/>
    <n v="0"/>
    <n v="0"/>
    <n v="1"/>
    <n v="0"/>
    <n v="0"/>
    <n v="0"/>
    <n v="1"/>
    <n v="0"/>
    <n v="0"/>
    <n v="0"/>
    <n v="0"/>
    <n v="0"/>
    <n v="1"/>
    <n v="0"/>
    <n v="0"/>
    <n v="0"/>
    <n v="0"/>
    <n v="0"/>
    <n v="0"/>
    <n v="-1"/>
    <n v="0"/>
    <n v="0"/>
    <n v="-1"/>
  </r>
  <r>
    <x v="10"/>
    <m/>
    <s v="Kry Vårdcentral Tuna Primärvård Lund"/>
    <x v="32"/>
    <n v="1"/>
    <n v="0.4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-1"/>
  </r>
  <r>
    <x v="10"/>
    <m/>
    <s v="Laro Sund Landskrona"/>
    <x v="56"/>
    <n v="0"/>
    <n v="0"/>
    <n v="0"/>
    <n v="0"/>
    <n v="0"/>
    <n v="0"/>
    <n v="0"/>
    <n v="0"/>
    <n v="0"/>
    <n v="0"/>
    <n v="0"/>
    <n v="0"/>
    <n v="1"/>
    <n v="0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Laro Sund Ramlösa"/>
    <x v="56"/>
    <n v="0"/>
    <n v="0"/>
    <n v="0"/>
    <n v="0"/>
    <n v="0"/>
    <n v="0"/>
    <n v="0"/>
    <n v="0"/>
    <n v="0"/>
    <n v="0"/>
    <n v="0"/>
    <n v="0"/>
    <n v="1"/>
    <n v="0.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Solljungahälsan Vårdcentral"/>
    <x v="45"/>
    <n v="4"/>
    <n v="3.05"/>
    <n v="0"/>
    <n v="0"/>
    <n v="0"/>
    <n v="1"/>
    <n v="0"/>
    <n v="0"/>
    <n v="0"/>
    <n v="0"/>
    <n v="0"/>
    <n v="0"/>
    <n v="0"/>
    <n v="0"/>
    <n v="3"/>
    <n v="0"/>
    <n v="0"/>
    <n v="1"/>
    <n v="1"/>
    <n v="1"/>
    <n v="0"/>
    <n v="0"/>
    <n v="0"/>
    <n v="0"/>
    <n v="3"/>
    <n v="0"/>
    <n v="0"/>
    <n v="0"/>
    <n v="1"/>
    <n v="1"/>
    <n v="0"/>
    <n v="0"/>
    <n v="0"/>
    <n v="1"/>
    <n v="2"/>
  </r>
  <r>
    <x v="10"/>
    <m/>
    <s v="Solljungahälsan Vårdcentral"/>
    <x v="21"/>
    <n v="1"/>
    <n v="0.9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10"/>
    <m/>
    <s v="Capio Vårdcentral Bunkeflo-Hyllie "/>
    <x v="45"/>
    <n v="4"/>
    <n v="3.15"/>
    <n v="0"/>
    <n v="0"/>
    <n v="0"/>
    <n v="0"/>
    <n v="0"/>
    <n v="0"/>
    <n v="0"/>
    <n v="0"/>
    <n v="0"/>
    <n v="0"/>
    <n v="0"/>
    <n v="0.85"/>
    <n v="3"/>
    <n v="0"/>
    <n v="1"/>
    <n v="1"/>
    <n v="0"/>
    <n v="0"/>
    <n v="1"/>
    <n v="0"/>
    <n v="0"/>
    <n v="0"/>
    <n v="3"/>
    <n v="0"/>
    <n v="1"/>
    <n v="1"/>
    <n v="0"/>
    <n v="0"/>
    <n v="1"/>
    <n v="0"/>
    <n v="0"/>
    <n v="2"/>
    <n v="3"/>
  </r>
  <r>
    <x v="10"/>
    <m/>
    <s v="Vårdcentral "/>
    <x v="45"/>
    <n v="4"/>
    <n v="2.3199999999999998"/>
    <n v="1"/>
    <n v="1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-2"/>
    <n v="0"/>
    <n v="0"/>
    <n v="0"/>
    <n v="0"/>
    <n v="0"/>
    <n v="0"/>
    <n v="0"/>
    <n v="-2"/>
    <n v="-2"/>
  </r>
  <r>
    <x v="10"/>
    <m/>
    <s v="Vårdcentral "/>
    <x v="32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Vårdcentral"/>
    <x v="45"/>
    <n v="5"/>
    <n v="3.5"/>
    <n v="1"/>
    <n v="0"/>
    <n v="0"/>
    <n v="0"/>
    <n v="0"/>
    <n v="0"/>
    <n v="0"/>
    <n v="1"/>
    <n v="0"/>
    <n v="0"/>
    <n v="1"/>
    <n v="1"/>
    <n v="1"/>
    <n v="0"/>
    <n v="0"/>
    <n v="1"/>
    <n v="0"/>
    <n v="0"/>
    <n v="0"/>
    <n v="0"/>
    <n v="0"/>
    <n v="1"/>
    <n v="1"/>
    <n v="-1"/>
    <n v="0"/>
    <n v="1"/>
    <n v="0"/>
    <n v="0"/>
    <n v="0"/>
    <n v="-1"/>
    <n v="0"/>
    <n v="0"/>
    <n v="-1"/>
  </r>
  <r>
    <x v="10"/>
    <m/>
    <s v="Vc"/>
    <x v="45"/>
    <n v="4"/>
    <n v="4"/>
    <n v="0"/>
    <n v="0"/>
    <n v="0"/>
    <n v="0"/>
    <n v="0"/>
    <n v="0"/>
    <n v="0"/>
    <n v="0"/>
    <n v="0"/>
    <n v="1"/>
    <n v="2"/>
    <n v="2"/>
    <n v="9"/>
    <n v="0"/>
    <n v="3"/>
    <n v="2"/>
    <n v="2"/>
    <n v="2"/>
    <n v="0"/>
    <n v="0"/>
    <n v="0"/>
    <n v="1"/>
    <n v="9"/>
    <n v="0"/>
    <n v="3"/>
    <n v="2"/>
    <n v="2"/>
    <n v="2"/>
    <n v="0"/>
    <n v="0"/>
    <n v="0"/>
    <n v="7"/>
    <n v="9"/>
  </r>
  <r>
    <x v="10"/>
    <m/>
    <s v="Vårdcentralen Limhamnsläkarna"/>
    <x v="45"/>
    <n v="3"/>
    <n v="2.85"/>
    <n v="0"/>
    <n v="0"/>
    <n v="0"/>
    <n v="0"/>
    <n v="0"/>
    <n v="0"/>
    <n v="0"/>
    <n v="0"/>
    <n v="0"/>
    <n v="0"/>
    <n v="0"/>
    <n v="0"/>
    <n v="1"/>
    <n v="0"/>
    <n v="0"/>
    <n v="1"/>
    <n v="0"/>
    <n v="0"/>
    <n v="0"/>
    <n v="0"/>
    <n v="0"/>
    <n v="1"/>
    <n v="1"/>
    <n v="0"/>
    <n v="0"/>
    <n v="1"/>
    <n v="0"/>
    <n v="0"/>
    <n v="0"/>
    <n v="0"/>
    <n v="0"/>
    <n v="1"/>
    <n v="1"/>
  </r>
  <r>
    <x v="10"/>
    <m/>
    <s v="Dermatologi"/>
    <x v="12"/>
    <n v="3"/>
    <n v="2.5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2"/>
    <n v="0"/>
    <n v="0"/>
    <n v="0"/>
    <n v="0"/>
    <n v="0"/>
    <n v="0"/>
    <n v="0"/>
    <n v="-2"/>
    <n v="-2"/>
  </r>
  <r>
    <x v="10"/>
    <m/>
    <s v="Primärvård"/>
    <x v="45"/>
    <n v="2"/>
    <n v="1.7"/>
    <n v="0"/>
    <n v="0"/>
    <n v="0"/>
    <n v="0"/>
    <n v="0"/>
    <n v="0"/>
    <n v="0"/>
    <n v="0"/>
    <n v="0"/>
    <n v="0"/>
    <n v="1"/>
    <n v="0.7"/>
    <n v="3"/>
    <n v="0"/>
    <n v="0"/>
    <n v="0"/>
    <n v="1"/>
    <n v="1"/>
    <n v="1"/>
    <n v="0"/>
    <n v="0"/>
    <n v="0"/>
    <n v="3"/>
    <n v="0"/>
    <n v="0"/>
    <n v="0"/>
    <n v="1"/>
    <n v="1"/>
    <n v="1"/>
    <n v="0"/>
    <n v="0"/>
    <n v="1"/>
    <n v="3"/>
  </r>
  <r>
    <x v="10"/>
    <m/>
    <s v="LARO"/>
    <x v="56"/>
    <n v="2"/>
    <n v="1.75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  <r>
    <x v="10"/>
    <m/>
    <s v="Läka &amp; Knodd vårdcentral Malmö"/>
    <x v="45"/>
    <n v="1"/>
    <n v="1"/>
    <n v="0"/>
    <n v="0"/>
    <n v="0"/>
    <n v="0"/>
    <n v="0"/>
    <n v="0"/>
    <n v="0"/>
    <n v="0"/>
    <n v="0"/>
    <n v="1"/>
    <n v="1"/>
    <n v="0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Läka &amp; Knodd vårdcentral Malmö"/>
    <x v="21"/>
    <n v="1"/>
    <n v="0.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primärvård"/>
    <x v="45"/>
    <n v="5"/>
    <n v="4.25"/>
    <n v="0"/>
    <n v="0"/>
    <n v="0"/>
    <n v="0"/>
    <n v="0"/>
    <n v="0"/>
    <n v="0"/>
    <n v="0"/>
    <n v="0"/>
    <n v="0"/>
    <n v="0"/>
    <n v="0"/>
    <n v="3"/>
    <n v="0"/>
    <n v="0"/>
    <n v="0"/>
    <n v="0"/>
    <n v="2"/>
    <n v="0"/>
    <n v="0"/>
    <n v="0"/>
    <n v="2"/>
    <n v="2"/>
    <n v="0"/>
    <n v="0"/>
    <n v="0"/>
    <n v="0"/>
    <n v="2"/>
    <n v="0"/>
    <n v="0"/>
    <n v="0"/>
    <n v="0"/>
    <n v="2"/>
  </r>
  <r>
    <x v="10"/>
    <m/>
    <s v="Brandts Ögonklinik / Kataraktkirurgi"/>
    <x v="10"/>
    <n v="1"/>
    <n v="1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10"/>
    <m/>
    <s v="Ögon"/>
    <x v="10"/>
    <n v="1"/>
    <n v="0.25"/>
    <n v="0"/>
    <n v="0"/>
    <n v="0"/>
    <n v="0"/>
    <n v="0"/>
    <n v="0"/>
    <n v="0"/>
    <n v="0"/>
    <n v="0"/>
    <n v="0"/>
    <n v="2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Aleris ögon Ängelholm"/>
    <x v="10"/>
    <n v="5"/>
    <n v="3.8"/>
    <n v="0"/>
    <n v="0"/>
    <n v="0"/>
    <n v="1"/>
    <n v="1"/>
    <n v="0"/>
    <n v="0"/>
    <n v="0"/>
    <n v="0"/>
    <n v="1"/>
    <n v="4"/>
    <n v="2"/>
    <n v="0"/>
    <n v="0"/>
    <n v="0"/>
    <n v="0"/>
    <n v="0"/>
    <n v="0"/>
    <n v="0"/>
    <n v="0"/>
    <n v="0"/>
    <n v="0"/>
    <n v="0"/>
    <n v="0"/>
    <n v="0"/>
    <n v="-1"/>
    <n v="-1"/>
    <n v="0"/>
    <n v="0"/>
    <n v="0"/>
    <n v="0"/>
    <n v="-2"/>
    <n v="-2"/>
  </r>
  <r>
    <x v="10"/>
    <m/>
    <s v="Ögonsjukvård och gråstarr kirurgi"/>
    <x v="10"/>
    <n v="3"/>
    <n v="2.5"/>
    <n v="0"/>
    <n v="0"/>
    <n v="0"/>
    <n v="0"/>
    <n v="0"/>
    <n v="1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</r>
  <r>
    <x v="10"/>
    <m/>
    <s v="Vital Vårdcentral Rosengård "/>
    <x v="45"/>
    <n v="1"/>
    <n v="1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</r>
  <r>
    <x v="10"/>
    <m/>
    <s v="LARO"/>
    <x v="23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Capio vårdcentral Borrby filial Gärsnäs"/>
    <x v="45"/>
    <n v="2"/>
    <n v="1.1000000000000001"/>
    <n v="0"/>
    <n v="0"/>
    <n v="0"/>
    <n v="1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10"/>
    <m/>
    <s v="oftalmologi"/>
    <x v="10"/>
    <n v="2"/>
    <n v="1.6"/>
    <n v="0"/>
    <n v="0"/>
    <n v="0"/>
    <n v="0"/>
    <n v="0"/>
    <n v="1"/>
    <n v="1"/>
    <n v="0"/>
    <n v="0"/>
    <n v="0"/>
    <n v="4"/>
    <n v="1"/>
    <n v="0"/>
    <n v="0"/>
    <n v="0"/>
    <n v="0"/>
    <n v="0"/>
    <n v="0"/>
    <n v="0"/>
    <n v="0"/>
    <n v="0"/>
    <n v="0"/>
    <n v="0"/>
    <n v="0"/>
    <n v="0"/>
    <n v="0"/>
    <n v="0"/>
    <n v="-1"/>
    <n v="-1"/>
    <n v="0"/>
    <n v="0"/>
    <n v="0"/>
    <n v="-2"/>
  </r>
  <r>
    <x v="10"/>
    <m/>
    <s v="Hud mottagning"/>
    <x v="12"/>
    <n v="1"/>
    <n v="1"/>
    <n v="0"/>
    <n v="0"/>
    <n v="0"/>
    <n v="0"/>
    <n v="0"/>
    <n v="0"/>
    <n v="0"/>
    <n v="0"/>
    <n v="0"/>
    <n v="1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Capio vårdcentral Malmö Västra hamnen"/>
    <x v="45"/>
    <n v="7"/>
    <n v="5.46"/>
    <n v="0"/>
    <n v="0"/>
    <n v="0"/>
    <n v="0"/>
    <n v="0"/>
    <n v="0"/>
    <n v="0"/>
    <n v="0"/>
    <n v="0"/>
    <n v="0"/>
    <n v="0"/>
    <n v="0"/>
    <n v="5"/>
    <n v="1"/>
    <n v="2"/>
    <n v="1"/>
    <n v="1"/>
    <n v="0"/>
    <n v="0"/>
    <n v="0"/>
    <n v="0"/>
    <n v="1"/>
    <n v="5"/>
    <n v="1"/>
    <n v="2"/>
    <n v="1"/>
    <n v="1"/>
    <n v="0"/>
    <n v="0"/>
    <n v="0"/>
    <n v="0"/>
    <n v="5"/>
    <n v="5"/>
  </r>
  <r>
    <x v="10"/>
    <m/>
    <s v="Humana Solstenen Lund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Ystad Hudläkarmottagning"/>
    <x v="12"/>
    <n v="1"/>
    <n v="1"/>
    <n v="0"/>
    <n v="0"/>
    <n v="0"/>
    <n v="1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-1"/>
    <n v="-1"/>
  </r>
  <r>
    <x v="10"/>
    <m/>
    <s v="Ögonklinik "/>
    <x v="10"/>
    <n v="3"/>
    <n v="3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Capio Vårdcentral Höllviken"/>
    <x v="45"/>
    <n v="5"/>
    <n v="3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Brahehälsan Löberöd"/>
    <x v="45"/>
    <n v="4"/>
    <n v="3.2"/>
    <n v="0"/>
    <n v="0"/>
    <n v="0"/>
    <n v="0"/>
    <n v="0"/>
    <n v="0"/>
    <n v="1"/>
    <n v="0"/>
    <n v="1"/>
    <n v="0"/>
    <n v="1"/>
    <n v="1"/>
    <n v="2"/>
    <n v="2"/>
    <n v="0"/>
    <n v="0"/>
    <n v="1"/>
    <n v="0"/>
    <n v="0"/>
    <n v="0"/>
    <n v="0"/>
    <n v="1"/>
    <n v="3"/>
    <n v="2"/>
    <n v="0"/>
    <n v="0"/>
    <n v="1"/>
    <n v="0"/>
    <n v="-1"/>
    <n v="0"/>
    <n v="-1"/>
    <n v="3"/>
    <n v="1"/>
  </r>
  <r>
    <x v="10"/>
    <m/>
    <s v="Capio Veberöd"/>
    <x v="45"/>
    <n v="2"/>
    <n v="1.8"/>
    <n v="0"/>
    <n v="0"/>
    <n v="0"/>
    <n v="0"/>
    <n v="0"/>
    <n v="0"/>
    <n v="0"/>
    <n v="0"/>
    <n v="0"/>
    <n v="0"/>
    <n v="0"/>
    <n v="0"/>
    <n v="3"/>
    <n v="1"/>
    <n v="1"/>
    <n v="1"/>
    <n v="0"/>
    <n v="0"/>
    <n v="0"/>
    <n v="0"/>
    <n v="0"/>
    <n v="0"/>
    <n v="3"/>
    <n v="1"/>
    <n v="1"/>
    <n v="1"/>
    <n v="0"/>
    <n v="0"/>
    <n v="0"/>
    <n v="0"/>
    <n v="0"/>
    <n v="3"/>
    <n v="3"/>
  </r>
  <r>
    <x v="10"/>
    <m/>
    <s v="Aleris Ögon Malmö/katarakt"/>
    <x v="10"/>
    <n v="2"/>
    <n v="1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Aleris Ögon Kristianstad/katarakt"/>
    <x v="10"/>
    <n v="0"/>
    <n v="0"/>
    <n v="0"/>
    <n v="0"/>
    <n v="0"/>
    <n v="0"/>
    <n v="0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Aleris Ögon Helsingborg/katarakt"/>
    <x v="10"/>
    <n v="3"/>
    <n v="2.29999999999999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Helsingborgs vårdcentral "/>
    <x v="45"/>
    <n v="6"/>
    <n v="5.5"/>
    <n v="0"/>
    <n v="0"/>
    <n v="1"/>
    <n v="0"/>
    <n v="0"/>
    <n v="0"/>
    <n v="1"/>
    <n v="0"/>
    <n v="1"/>
    <n v="1"/>
    <n v="0"/>
    <n v="0"/>
    <n v="1"/>
    <n v="0"/>
    <n v="0"/>
    <n v="0"/>
    <n v="1"/>
    <n v="0"/>
    <n v="0"/>
    <n v="0"/>
    <n v="0"/>
    <n v="1"/>
    <n v="1"/>
    <n v="0"/>
    <n v="-1"/>
    <n v="0"/>
    <n v="1"/>
    <n v="0"/>
    <n v="-1"/>
    <n v="0"/>
    <n v="-1"/>
    <n v="0"/>
    <n v="-2"/>
  </r>
  <r>
    <x v="10"/>
    <m/>
    <s v="Helsingborgs vårdcentral "/>
    <x v="18"/>
    <n v="1"/>
    <n v="0.5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-1"/>
  </r>
  <r>
    <x v="10"/>
    <m/>
    <s v="DCHUD malmö (dermatologi)"/>
    <x v="12"/>
    <n v="15"/>
    <n v="0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Humana Solstenen Helsingborg "/>
    <x v="23"/>
    <n v="3"/>
    <n v="1"/>
    <n v="0"/>
    <n v="0"/>
    <n v="0"/>
    <n v="0"/>
    <n v="0"/>
    <n v="0"/>
    <n v="0"/>
    <n v="1"/>
    <n v="0"/>
    <n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-1"/>
  </r>
  <r>
    <x v="10"/>
    <m/>
    <s v="Sveakliniken i Svedala AB"/>
    <x v="45"/>
    <n v="8"/>
    <n v="7.3"/>
    <n v="0"/>
    <n v="0"/>
    <n v="0"/>
    <n v="1"/>
    <n v="0"/>
    <n v="0"/>
    <n v="0"/>
    <n v="0"/>
    <n v="0"/>
    <n v="0"/>
    <n v="0"/>
    <n v="0"/>
    <n v="4"/>
    <n v="1"/>
    <n v="1"/>
    <n v="0"/>
    <n v="2"/>
    <n v="0"/>
    <n v="0"/>
    <n v="0"/>
    <n v="0"/>
    <n v="0"/>
    <n v="4"/>
    <n v="1"/>
    <n v="1"/>
    <n v="-1"/>
    <n v="2"/>
    <n v="0"/>
    <n v="0"/>
    <n v="0"/>
    <n v="0"/>
    <n v="3"/>
    <n v="3"/>
  </r>
  <r>
    <x v="10"/>
    <m/>
    <s v="Drop"/>
    <x v="10"/>
    <n v="1"/>
    <n v="1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Hudläkare Ängelholm "/>
    <x v="12"/>
    <n v="3"/>
    <n v="2.5"/>
    <n v="0"/>
    <n v="0"/>
    <n v="0"/>
    <n v="0"/>
    <n v="0"/>
    <n v="0"/>
    <n v="0"/>
    <n v="0"/>
    <n v="0"/>
    <n v="0"/>
    <n v="2"/>
    <n v="2"/>
    <n v="0"/>
    <n v="0"/>
    <n v="0"/>
    <n v="0"/>
    <n v="0"/>
    <n v="0"/>
    <n v="0"/>
    <n v="0"/>
    <n v="0"/>
    <n v="2"/>
    <n v="0"/>
    <n v="0"/>
    <n v="0"/>
    <n v="0"/>
    <n v="0"/>
    <n v="0"/>
    <n v="0"/>
    <n v="0"/>
    <n v="0"/>
    <n v="0"/>
    <n v="0"/>
  </r>
  <r>
    <x v="10"/>
    <m/>
    <s v="Vc Lugnet"/>
    <x v="45"/>
    <n v="2"/>
    <n v="1.6"/>
    <n v="1"/>
    <n v="1"/>
    <n v="1"/>
    <n v="1"/>
    <n v="0"/>
    <n v="0"/>
    <n v="0"/>
    <n v="0"/>
    <n v="0"/>
    <n v="0"/>
    <n v="2"/>
    <n v="1.6"/>
    <n v="0"/>
    <n v="0"/>
    <n v="0"/>
    <n v="0"/>
    <n v="0"/>
    <n v="0"/>
    <n v="0"/>
    <n v="0"/>
    <n v="0"/>
    <n v="1"/>
    <n v="0"/>
    <n v="-2"/>
    <n v="-1"/>
    <n v="-1"/>
    <n v="0"/>
    <n v="0"/>
    <n v="0"/>
    <n v="0"/>
    <n v="0"/>
    <n v="-4"/>
    <n v="-4"/>
  </r>
  <r>
    <x v="10"/>
    <m/>
    <s v="Humana Hässleholm"/>
    <x v="56"/>
    <n v="1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m/>
    <s v="Oceanhamnens Vårdcentral"/>
    <x v="45"/>
    <n v="2"/>
    <n v="1.75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-1"/>
    <n v="-1"/>
  </r>
  <r>
    <x v="10"/>
    <m/>
    <s v="Capio Vårdcentral Ängelholm"/>
    <x v="45"/>
    <n v="3"/>
    <n v="2.65"/>
    <n v="0"/>
    <n v="0"/>
    <n v="0"/>
    <n v="0"/>
    <n v="0"/>
    <n v="0"/>
    <n v="0"/>
    <n v="0"/>
    <n v="0"/>
    <n v="1"/>
    <n v="1"/>
    <n v="1"/>
    <n v="3"/>
    <n v="1"/>
    <n v="0"/>
    <n v="1"/>
    <n v="0"/>
    <n v="1"/>
    <n v="0"/>
    <n v="0"/>
    <n v="0"/>
    <n v="0"/>
    <n v="3"/>
    <n v="1"/>
    <n v="0"/>
    <n v="1"/>
    <n v="0"/>
    <n v="1"/>
    <n v="0"/>
    <n v="0"/>
    <n v="0"/>
    <n v="2"/>
    <n v="3"/>
  </r>
  <r>
    <x v="10"/>
    <m/>
    <s v="Vårdcentral Hjärtat i Helsingborg"/>
    <x v="45"/>
    <n v="5"/>
    <n v="3.75"/>
    <n v="1"/>
    <n v="0"/>
    <n v="0"/>
    <n v="0"/>
    <n v="0"/>
    <n v="0"/>
    <n v="0"/>
    <n v="0"/>
    <n v="0"/>
    <n v="1"/>
    <n v="0"/>
    <n v="0"/>
    <n v="3"/>
    <n v="1"/>
    <n v="1"/>
    <n v="0"/>
    <n v="0"/>
    <n v="0"/>
    <n v="1"/>
    <n v="0"/>
    <n v="0"/>
    <n v="1"/>
    <n v="3"/>
    <n v="0"/>
    <n v="1"/>
    <n v="0"/>
    <n v="0"/>
    <n v="0"/>
    <n v="1"/>
    <n v="0"/>
    <n v="0"/>
    <n v="1"/>
    <n v="2"/>
  </r>
  <r>
    <x v="10"/>
    <m/>
    <s v="Nydala vårdcentral "/>
    <x v="45"/>
    <n v="5"/>
    <n v="5"/>
    <n v="1"/>
    <n v="2"/>
    <n v="0"/>
    <n v="0"/>
    <n v="0"/>
    <n v="0"/>
    <n v="0"/>
    <n v="2"/>
    <n v="0"/>
    <n v="0"/>
    <n v="0"/>
    <n v="0"/>
    <n v="3"/>
    <n v="0"/>
    <n v="0"/>
    <n v="2"/>
    <n v="1"/>
    <n v="0"/>
    <n v="0"/>
    <n v="0"/>
    <n v="0"/>
    <n v="0"/>
    <n v="3"/>
    <n v="-3"/>
    <n v="0"/>
    <n v="2"/>
    <n v="1"/>
    <n v="0"/>
    <n v="0"/>
    <n v="-2"/>
    <n v="0"/>
    <n v="0"/>
    <n v="-2"/>
  </r>
  <r>
    <x v="10"/>
    <m/>
    <s v="Capio Vårdcentral Ystad "/>
    <x v="45"/>
    <n v="1"/>
    <n v="0.5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0"/>
    <n v="0"/>
    <n v="0"/>
    <n v="-1"/>
    <n v="-1"/>
  </r>
  <r>
    <x v="10"/>
    <m/>
    <s v="Curos Skin Clinic"/>
    <x v="12"/>
    <n v="1"/>
    <n v="0.9"/>
    <n v="0"/>
    <n v="0"/>
    <n v="0"/>
    <n v="0"/>
    <n v="1"/>
    <n v="0"/>
    <n v="0"/>
    <n v="0"/>
    <n v="0"/>
    <n v="0"/>
    <n v="2"/>
    <n v="1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  <r>
    <x v="6"/>
    <m/>
    <s v="Klinisk mikrobiologi och vårdhygien"/>
    <x v="57"/>
    <n v="12"/>
    <n v="8.9499999999999993"/>
    <n v="0"/>
    <n v="0"/>
    <n v="2"/>
    <n v="0"/>
    <n v="0"/>
    <n v="1"/>
    <n v="0"/>
    <n v="0"/>
    <n v="0"/>
    <n v="0"/>
    <n v="2"/>
    <n v="1"/>
    <n v="10"/>
    <n v="1"/>
    <n v="1"/>
    <n v="2"/>
    <n v="2"/>
    <n v="2"/>
    <n v="1"/>
    <n v="1"/>
    <n v="0"/>
    <n v="0"/>
    <n v="10"/>
    <n v="1"/>
    <n v="-1"/>
    <n v="2"/>
    <n v="2"/>
    <n v="1"/>
    <n v="1"/>
    <n v="1"/>
    <n v="0"/>
    <n v="4"/>
    <n v="7"/>
  </r>
  <r>
    <x v="6"/>
    <m/>
    <s v="Klinisk mikrobiologi och vårdhygien"/>
    <x v="58"/>
    <n v="6"/>
    <n v="4.5"/>
    <n v="0"/>
    <n v="0"/>
    <n v="0"/>
    <n v="0"/>
    <n v="0"/>
    <n v="0"/>
    <n v="1"/>
    <n v="0"/>
    <n v="0"/>
    <n v="1"/>
    <n v="0"/>
    <n v="1"/>
    <n v="1"/>
    <n v="2"/>
    <n v="1"/>
    <n v="1"/>
    <n v="1"/>
    <n v="0"/>
    <n v="0"/>
    <n v="0"/>
    <n v="0"/>
    <n v="0"/>
    <n v="5"/>
    <n v="2"/>
    <n v="1"/>
    <n v="1"/>
    <n v="1"/>
    <n v="0"/>
    <n v="-1"/>
    <n v="0"/>
    <n v="0"/>
    <n v="5"/>
    <n v="4"/>
  </r>
  <r>
    <x v="4"/>
    <s v=""/>
    <s v="Verksamhetsområde Diagnostik"/>
    <x v="37"/>
    <n v="43"/>
    <n v="29.3"/>
    <n v="0"/>
    <n v="0"/>
    <n v="1"/>
    <n v="1"/>
    <n v="0"/>
    <n v="2"/>
    <n v="1"/>
    <n v="1"/>
    <n v="1"/>
    <n v="0"/>
    <n v="3"/>
    <n v="3"/>
    <n v="15"/>
    <n v="3"/>
    <n v="1"/>
    <n v="4"/>
    <n v="2"/>
    <n v="3"/>
    <n v="1"/>
    <n v="1"/>
    <n v="0"/>
    <n v="2"/>
    <n v="15"/>
    <n v="3"/>
    <n v="0"/>
    <n v="3"/>
    <n v="2"/>
    <n v="1"/>
    <n v="0"/>
    <n v="0"/>
    <n v="-1"/>
    <n v="8"/>
    <n v="8"/>
  </r>
  <r>
    <x v="11"/>
    <m/>
    <s v="VO Ortopedi"/>
    <x v="32"/>
    <n v="26"/>
    <n v="25.8"/>
    <n v="2"/>
    <n v="4"/>
    <n v="2"/>
    <n v="0"/>
    <n v="0"/>
    <n v="0"/>
    <n v="1"/>
    <n v="0"/>
    <n v="1"/>
    <n v="3"/>
    <n v="4"/>
    <n v="4"/>
    <n v="10"/>
    <n v="3"/>
    <n v="2"/>
    <n v="0"/>
    <n v="2"/>
    <n v="0"/>
    <n v="3"/>
    <n v="0"/>
    <n v="0"/>
    <n v="2"/>
    <n v="10"/>
    <n v="-3"/>
    <n v="0"/>
    <n v="0"/>
    <n v="2"/>
    <n v="0"/>
    <n v="2"/>
    <n v="0"/>
    <n v="-1"/>
    <n v="-1"/>
    <n v="0"/>
  </r>
  <r>
    <x v="11"/>
    <m/>
    <s v="VO Ortopedi"/>
    <x v="8"/>
    <n v="1"/>
    <n v="0.8"/>
    <n v="0"/>
    <n v="0"/>
    <n v="0"/>
    <n v="0"/>
    <n v="0"/>
    <n v="0"/>
    <n v="0"/>
    <n v="0"/>
    <n v="0"/>
    <n v="1"/>
    <n v="4"/>
    <n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m/>
    <s v="VO Medicin"/>
    <x v="2"/>
    <n v="15"/>
    <n v="11.9"/>
    <n v="0"/>
    <n v="0"/>
    <n v="0"/>
    <n v="0"/>
    <n v="1"/>
    <n v="1"/>
    <n v="0"/>
    <n v="0"/>
    <n v="0"/>
    <n v="2"/>
    <n v="2"/>
    <n v="0.5"/>
    <n v="8"/>
    <n v="3"/>
    <n v="3"/>
    <n v="0"/>
    <n v="1"/>
    <n v="1"/>
    <n v="0"/>
    <n v="0"/>
    <n v="0"/>
    <n v="0"/>
    <n v="8"/>
    <n v="3"/>
    <n v="3"/>
    <n v="0"/>
    <n v="0"/>
    <n v="0"/>
    <n v="0"/>
    <n v="0"/>
    <n v="0"/>
    <n v="6"/>
    <n v="6"/>
  </r>
  <r>
    <x v="11"/>
    <m/>
    <s v="VO Medicin"/>
    <x v="0"/>
    <n v="1"/>
    <n v="0.8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m/>
    <s v="VO Medicin"/>
    <x v="1"/>
    <n v="2"/>
    <n v="1.75"/>
    <n v="0"/>
    <n v="0"/>
    <n v="0"/>
    <n v="0"/>
    <n v="0"/>
    <n v="0"/>
    <n v="0"/>
    <n v="0"/>
    <n v="0"/>
    <n v="0"/>
    <n v="1"/>
    <n v="0.5"/>
    <n v="2"/>
    <n v="1"/>
    <n v="0"/>
    <n v="1"/>
    <n v="0"/>
    <n v="0"/>
    <n v="0"/>
    <n v="0"/>
    <n v="0"/>
    <n v="0"/>
    <n v="2"/>
    <n v="1"/>
    <n v="0"/>
    <n v="1"/>
    <n v="0"/>
    <n v="0"/>
    <n v="0"/>
    <n v="0"/>
    <n v="0"/>
    <n v="2"/>
    <n v="2"/>
  </r>
  <r>
    <x v="11"/>
    <m/>
    <s v="VO Medicin"/>
    <x v="34"/>
    <n v="5"/>
    <n v="4.75"/>
    <n v="0"/>
    <n v="0"/>
    <n v="1"/>
    <n v="0"/>
    <n v="1"/>
    <n v="1"/>
    <n v="0"/>
    <n v="0"/>
    <n v="0"/>
    <n v="0"/>
    <n v="0"/>
    <n v="0"/>
    <n v="2"/>
    <n v="0"/>
    <n v="0"/>
    <n v="0"/>
    <n v="0"/>
    <n v="2"/>
    <n v="0"/>
    <n v="0"/>
    <n v="0"/>
    <n v="0"/>
    <n v="2"/>
    <n v="0"/>
    <n v="-1"/>
    <n v="0"/>
    <n v="-1"/>
    <n v="1"/>
    <n v="0"/>
    <n v="0"/>
    <n v="0"/>
    <n v="-2"/>
    <n v="-1"/>
  </r>
  <r>
    <x v="11"/>
    <m/>
    <s v="VO Medicin"/>
    <x v="3"/>
    <n v="4"/>
    <n v="3"/>
    <n v="0"/>
    <n v="0"/>
    <n v="0"/>
    <n v="0"/>
    <n v="0"/>
    <n v="0"/>
    <n v="0"/>
    <n v="1"/>
    <n v="0"/>
    <n v="1"/>
    <n v="1"/>
    <n v="1"/>
    <n v="1"/>
    <n v="0"/>
    <n v="0"/>
    <n v="0"/>
    <n v="0"/>
    <n v="0"/>
    <n v="1"/>
    <n v="0"/>
    <n v="0"/>
    <n v="0"/>
    <n v="1"/>
    <n v="0"/>
    <n v="0"/>
    <n v="0"/>
    <n v="0"/>
    <n v="0"/>
    <n v="1"/>
    <n v="-1"/>
    <n v="0"/>
    <n v="0"/>
    <n v="0"/>
  </r>
  <r>
    <x v="11"/>
    <m/>
    <s v="VO Medicin"/>
    <x v="6"/>
    <n v="2"/>
    <n v="1.7"/>
    <n v="0"/>
    <n v="0"/>
    <n v="0"/>
    <n v="0"/>
    <n v="0"/>
    <n v="0"/>
    <n v="0"/>
    <n v="0"/>
    <n v="0"/>
    <n v="0"/>
    <n v="2"/>
    <n v="2"/>
    <n v="2"/>
    <n v="0"/>
    <n v="0"/>
    <n v="0"/>
    <n v="0"/>
    <n v="1"/>
    <n v="1"/>
    <n v="0"/>
    <n v="0"/>
    <n v="1"/>
    <n v="2"/>
    <n v="0"/>
    <n v="0"/>
    <n v="0"/>
    <n v="0"/>
    <n v="1"/>
    <n v="1"/>
    <n v="0"/>
    <n v="0"/>
    <n v="0"/>
    <n v="2"/>
  </r>
  <r>
    <x v="11"/>
    <m/>
    <s v="VO Medicin"/>
    <x v="35"/>
    <n v="2"/>
    <n v="1.45"/>
    <n v="0"/>
    <n v="0"/>
    <n v="0"/>
    <n v="0"/>
    <n v="0"/>
    <n v="0"/>
    <n v="0"/>
    <n v="0"/>
    <n v="0"/>
    <n v="0"/>
    <n v="1"/>
    <n v="0.4"/>
    <n v="1"/>
    <n v="0"/>
    <n v="0"/>
    <n v="0"/>
    <n v="0"/>
    <n v="1"/>
    <n v="0"/>
    <n v="0"/>
    <n v="0"/>
    <n v="0"/>
    <n v="1"/>
    <n v="0"/>
    <n v="0"/>
    <n v="0"/>
    <n v="0"/>
    <n v="1"/>
    <n v="0"/>
    <n v="0"/>
    <n v="0"/>
    <n v="0"/>
    <n v="1"/>
  </r>
  <r>
    <x v="11"/>
    <m/>
    <s v="VO Medicin"/>
    <x v="41"/>
    <n v="1"/>
    <n v="1"/>
    <n v="0"/>
    <n v="0"/>
    <n v="0"/>
    <n v="0"/>
    <n v="0"/>
    <n v="0"/>
    <n v="0"/>
    <n v="0"/>
    <n v="0"/>
    <n v="0"/>
    <n v="3"/>
    <n v="2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m/>
    <s v="VO Medicin"/>
    <x v="29"/>
    <n v="1"/>
    <n v="0.5"/>
    <n v="0"/>
    <n v="0"/>
    <n v="0"/>
    <n v="0"/>
    <n v="0"/>
    <n v="0"/>
    <n v="0"/>
    <n v="0"/>
    <n v="0"/>
    <n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m/>
    <s v="VO Medicin"/>
    <x v="23"/>
    <n v="2"/>
    <n v="1.1499999999999999"/>
    <n v="0"/>
    <n v="0"/>
    <n v="0"/>
    <n v="0"/>
    <n v="1"/>
    <n v="0"/>
    <n v="0"/>
    <n v="0"/>
    <n v="0"/>
    <n v="0"/>
    <n v="1"/>
    <n v="1"/>
    <n v="0"/>
    <n v="0"/>
    <n v="0"/>
    <n v="0"/>
    <n v="0"/>
    <n v="0"/>
    <n v="0"/>
    <n v="0"/>
    <n v="0"/>
    <n v="0"/>
    <n v="0"/>
    <n v="0"/>
    <n v="0"/>
    <n v="0"/>
    <n v="-1"/>
    <n v="0"/>
    <n v="0"/>
    <n v="0"/>
    <n v="0"/>
    <n v="-1"/>
    <n v="-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206328-FCB6-4023-8EB9-0124A48D4FFA}" name="Pivottabell1" cacheId="0" applyNumberFormats="0" applyBorderFormats="0" applyFontFormats="0" applyPatternFormats="0" applyAlignmentFormats="0" applyWidthHeightFormats="1" dataCaption="Värden" updatedVersion="8" minRefreshableVersion="3" useAutoFormatting="1" itemPrintTitles="1" createdVersion="8" indent="0" outline="1" outlineData="1" multipleFieldFilters="0">
  <location ref="A3:E63" firstHeaderRow="0" firstDataRow="1" firstDataCol="1"/>
  <pivotFields count="39">
    <pivotField showAll="0">
      <items count="13">
        <item x="1"/>
        <item x="4"/>
        <item x="11"/>
        <item x="9"/>
        <item x="8"/>
        <item x="0"/>
        <item x="6"/>
        <item x="3"/>
        <item x="10"/>
        <item x="5"/>
        <item x="2"/>
        <item x="7"/>
        <item t="default"/>
      </items>
    </pivotField>
    <pivotField showAll="0"/>
    <pivotField showAll="0"/>
    <pivotField axis="axisRow" showAll="0">
      <items count="60">
        <item x="0"/>
        <item x="35"/>
        <item x="45"/>
        <item x="8"/>
        <item x="43"/>
        <item x="44"/>
        <item x="24"/>
        <item x="55"/>
        <item x="25"/>
        <item x="33"/>
        <item x="21"/>
        <item x="26"/>
        <item x="46"/>
        <item x="56"/>
        <item x="1"/>
        <item x="41"/>
        <item x="38"/>
        <item x="15"/>
        <item x="29"/>
        <item x="12"/>
        <item x="52"/>
        <item x="19"/>
        <item x="2"/>
        <item x="3"/>
        <item x="9"/>
        <item x="40"/>
        <item x="13"/>
        <item x="49"/>
        <item x="47"/>
        <item x="39"/>
        <item x="57"/>
        <item x="17"/>
        <item x="48"/>
        <item x="22"/>
        <item x="5"/>
        <item x="4"/>
        <item x="27"/>
        <item x="20"/>
        <item x="6"/>
        <item x="53"/>
        <item x="36"/>
        <item x="14"/>
        <item x="18"/>
        <item x="54"/>
        <item x="32"/>
        <item x="16"/>
        <item x="31"/>
        <item x="23"/>
        <item x="37"/>
        <item x="34"/>
        <item x="7"/>
        <item x="50"/>
        <item x="51"/>
        <item x="30"/>
        <item x="28"/>
        <item x="42"/>
        <item x="58"/>
        <item x="10"/>
        <item x="1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ma av Antal speckomp läkare" fld="4" baseField="0" baseItem="0"/>
    <dataField name="Summa av Ange antal befintliga ST-läkare" fld="18" baseField="0" baseItem="0"/>
    <dataField name="Summa av Prognos 2027 (summa netto 2024-2027)" fld="37" baseField="0" baseItem="0"/>
    <dataField name="Summa av Prognos 2031 (summa netto, samtliga år 2024-2031)" fld="38" baseField="0" baseItem="0"/>
  </dataFields>
  <formats count="2">
    <format dxfId="7">
      <pivotArea field="3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6406-8300-4916-A9C7-0C1C66011B25}">
  <dimension ref="A3:E63"/>
  <sheetViews>
    <sheetView tabSelected="1" workbookViewId="0">
      <selection activeCell="B3" sqref="A3:XFD3"/>
    </sheetView>
  </sheetViews>
  <sheetFormatPr defaultRowHeight="14.5" x14ac:dyDescent="0.35"/>
  <cols>
    <col min="1" max="1" width="39.54296875" bestFit="1" customWidth="1"/>
    <col min="2" max="2" width="15.08984375" bestFit="1" customWidth="1"/>
    <col min="3" max="3" width="11.6328125" bestFit="1" customWidth="1"/>
    <col min="4" max="4" width="21.453125" bestFit="1" customWidth="1"/>
    <col min="5" max="5" width="16.81640625" bestFit="1" customWidth="1"/>
    <col min="6" max="11" width="54.54296875" bestFit="1" customWidth="1"/>
    <col min="12" max="14" width="59.26953125" bestFit="1" customWidth="1"/>
  </cols>
  <sheetData>
    <row r="3" spans="1:5" s="20" customFormat="1" ht="58" x14ac:dyDescent="0.35">
      <c r="A3" s="19" t="s">
        <v>317</v>
      </c>
      <c r="B3" s="20" t="s">
        <v>319</v>
      </c>
      <c r="C3" s="20" t="s">
        <v>320</v>
      </c>
      <c r="D3" s="20" t="s">
        <v>321</v>
      </c>
      <c r="E3" s="20" t="s">
        <v>322</v>
      </c>
    </row>
    <row r="4" spans="1:5" x14ac:dyDescent="0.35">
      <c r="A4" s="17" t="s">
        <v>29</v>
      </c>
      <c r="B4" s="18">
        <v>98</v>
      </c>
      <c r="C4" s="18">
        <v>99</v>
      </c>
      <c r="D4" s="18">
        <v>75</v>
      </c>
      <c r="E4" s="18">
        <v>95</v>
      </c>
    </row>
    <row r="5" spans="1:5" x14ac:dyDescent="0.35">
      <c r="A5" s="17" t="s">
        <v>112</v>
      </c>
      <c r="B5" s="18">
        <v>8</v>
      </c>
      <c r="C5" s="18">
        <v>7</v>
      </c>
      <c r="D5" s="18">
        <v>1</v>
      </c>
      <c r="E5" s="18">
        <v>5</v>
      </c>
    </row>
    <row r="6" spans="1:5" x14ac:dyDescent="0.35">
      <c r="A6" s="17" t="s">
        <v>141</v>
      </c>
      <c r="B6" s="18">
        <v>724</v>
      </c>
      <c r="C6" s="18">
        <v>419</v>
      </c>
      <c r="D6" s="18">
        <v>257</v>
      </c>
      <c r="E6" s="18">
        <v>294</v>
      </c>
    </row>
    <row r="7" spans="1:5" x14ac:dyDescent="0.35">
      <c r="A7" s="17" t="s">
        <v>37</v>
      </c>
      <c r="B7" s="18">
        <v>231</v>
      </c>
      <c r="C7" s="18">
        <v>74</v>
      </c>
      <c r="D7" s="18">
        <v>28</v>
      </c>
      <c r="E7" s="18">
        <v>37</v>
      </c>
    </row>
    <row r="8" spans="1:5" x14ac:dyDescent="0.35">
      <c r="A8" s="17" t="s">
        <v>139</v>
      </c>
      <c r="B8" s="18">
        <v>6</v>
      </c>
      <c r="C8" s="18">
        <v>2</v>
      </c>
      <c r="D8" s="18">
        <v>0</v>
      </c>
      <c r="E8" s="18">
        <v>0</v>
      </c>
    </row>
    <row r="9" spans="1:5" x14ac:dyDescent="0.35">
      <c r="A9" s="17" t="s">
        <v>140</v>
      </c>
      <c r="B9" s="18">
        <v>1</v>
      </c>
      <c r="C9" s="18">
        <v>0</v>
      </c>
      <c r="D9" s="18">
        <v>0</v>
      </c>
      <c r="E9" s="18">
        <v>0</v>
      </c>
    </row>
    <row r="10" spans="1:5" x14ac:dyDescent="0.35">
      <c r="A10" s="17" t="s">
        <v>82</v>
      </c>
      <c r="B10" s="18">
        <v>3</v>
      </c>
      <c r="C10" s="18">
        <v>3</v>
      </c>
      <c r="D10" s="18">
        <v>0</v>
      </c>
      <c r="E10" s="18">
        <v>2</v>
      </c>
    </row>
    <row r="11" spans="1:5" x14ac:dyDescent="0.35">
      <c r="A11" s="17" t="s">
        <v>190</v>
      </c>
      <c r="B11" s="18">
        <v>10</v>
      </c>
      <c r="C11" s="18">
        <v>8</v>
      </c>
      <c r="D11" s="18">
        <v>3</v>
      </c>
      <c r="E11" s="18">
        <v>4</v>
      </c>
    </row>
    <row r="12" spans="1:5" x14ac:dyDescent="0.35">
      <c r="A12" s="17" t="s">
        <v>83</v>
      </c>
      <c r="B12" s="18">
        <v>20</v>
      </c>
      <c r="C12" s="18">
        <v>7</v>
      </c>
      <c r="D12" s="18">
        <v>1</v>
      </c>
      <c r="E12" s="18">
        <v>3</v>
      </c>
    </row>
    <row r="13" spans="1:5" x14ac:dyDescent="0.35">
      <c r="A13" s="17" t="s">
        <v>105</v>
      </c>
      <c r="B13" s="18">
        <v>23</v>
      </c>
      <c r="C13" s="18">
        <v>2</v>
      </c>
      <c r="D13" s="18">
        <v>0</v>
      </c>
      <c r="E13" s="18">
        <v>-1</v>
      </c>
    </row>
    <row r="14" spans="1:5" x14ac:dyDescent="0.35">
      <c r="A14" s="17" t="s">
        <v>71</v>
      </c>
      <c r="B14" s="18">
        <v>109</v>
      </c>
      <c r="C14" s="18">
        <v>73</v>
      </c>
      <c r="D14" s="18">
        <v>35</v>
      </c>
      <c r="E14" s="18">
        <v>45</v>
      </c>
    </row>
    <row r="15" spans="1:5" x14ac:dyDescent="0.35">
      <c r="A15" s="17" t="s">
        <v>84</v>
      </c>
      <c r="B15" s="18">
        <v>17</v>
      </c>
      <c r="C15" s="18">
        <v>7</v>
      </c>
      <c r="D15" s="18">
        <v>-1</v>
      </c>
      <c r="E15" s="18">
        <v>-1</v>
      </c>
    </row>
    <row r="16" spans="1:5" x14ac:dyDescent="0.35">
      <c r="A16" s="17" t="s">
        <v>144</v>
      </c>
      <c r="B16" s="18">
        <v>43</v>
      </c>
      <c r="C16" s="18">
        <v>26</v>
      </c>
      <c r="D16" s="18">
        <v>12</v>
      </c>
      <c r="E16" s="18">
        <v>16</v>
      </c>
    </row>
    <row r="17" spans="1:5" x14ac:dyDescent="0.35">
      <c r="A17" s="17" t="s">
        <v>234</v>
      </c>
      <c r="B17" s="18">
        <v>7</v>
      </c>
      <c r="C17" s="18">
        <v>0</v>
      </c>
      <c r="D17" s="18">
        <v>-1</v>
      </c>
      <c r="E17" s="18">
        <v>-1</v>
      </c>
    </row>
    <row r="18" spans="1:5" x14ac:dyDescent="0.35">
      <c r="A18" s="17" t="s">
        <v>30</v>
      </c>
      <c r="B18" s="18">
        <v>41</v>
      </c>
      <c r="C18" s="18">
        <v>16</v>
      </c>
      <c r="D18" s="18">
        <v>4</v>
      </c>
      <c r="E18" s="18">
        <v>7</v>
      </c>
    </row>
    <row r="19" spans="1:5" x14ac:dyDescent="0.35">
      <c r="A19" s="17" t="s">
        <v>130</v>
      </c>
      <c r="B19" s="18">
        <v>25</v>
      </c>
      <c r="C19" s="18">
        <v>20</v>
      </c>
      <c r="D19" s="18">
        <v>7</v>
      </c>
      <c r="E19" s="18">
        <v>14</v>
      </c>
    </row>
    <row r="20" spans="1:5" x14ac:dyDescent="0.35">
      <c r="A20" s="17" t="s">
        <v>121</v>
      </c>
      <c r="B20" s="18">
        <v>15</v>
      </c>
      <c r="C20" s="18">
        <v>3</v>
      </c>
      <c r="D20" s="18">
        <v>-6</v>
      </c>
      <c r="E20" s="18">
        <v>-6</v>
      </c>
    </row>
    <row r="21" spans="1:5" x14ac:dyDescent="0.35">
      <c r="A21" s="17" t="s">
        <v>51</v>
      </c>
      <c r="B21" s="18">
        <v>21</v>
      </c>
      <c r="C21" s="18">
        <v>5</v>
      </c>
      <c r="D21" s="18">
        <v>1</v>
      </c>
      <c r="E21" s="18">
        <v>1</v>
      </c>
    </row>
    <row r="22" spans="1:5" x14ac:dyDescent="0.35">
      <c r="A22" s="17" t="s">
        <v>95</v>
      </c>
      <c r="B22" s="18">
        <v>48</v>
      </c>
      <c r="C22" s="18">
        <v>18</v>
      </c>
      <c r="D22" s="18">
        <v>2</v>
      </c>
      <c r="E22" s="18">
        <v>4</v>
      </c>
    </row>
    <row r="23" spans="1:5" x14ac:dyDescent="0.35">
      <c r="A23" s="17" t="s">
        <v>43</v>
      </c>
      <c r="B23" s="18">
        <v>84</v>
      </c>
      <c r="C23" s="18">
        <v>21</v>
      </c>
      <c r="D23" s="18">
        <v>6</v>
      </c>
      <c r="E23" s="18">
        <v>6</v>
      </c>
    </row>
    <row r="24" spans="1:5" x14ac:dyDescent="0.35">
      <c r="A24" s="17" t="s">
        <v>170</v>
      </c>
      <c r="B24" s="18">
        <v>7</v>
      </c>
      <c r="C24" s="18">
        <v>4</v>
      </c>
      <c r="D24" s="18">
        <v>3</v>
      </c>
      <c r="E24" s="18">
        <v>3</v>
      </c>
    </row>
    <row r="25" spans="1:5" x14ac:dyDescent="0.35">
      <c r="A25" s="17" t="s">
        <v>63</v>
      </c>
      <c r="B25" s="18">
        <v>72</v>
      </c>
      <c r="C25" s="18">
        <v>21</v>
      </c>
      <c r="D25" s="18">
        <v>0</v>
      </c>
      <c r="E25" s="18">
        <v>4</v>
      </c>
    </row>
    <row r="26" spans="1:5" x14ac:dyDescent="0.35">
      <c r="A26" s="17" t="s">
        <v>31</v>
      </c>
      <c r="B26" s="18">
        <v>103</v>
      </c>
      <c r="C26" s="18">
        <v>107</v>
      </c>
      <c r="D26" s="18">
        <v>53</v>
      </c>
      <c r="E26" s="18">
        <v>83</v>
      </c>
    </row>
    <row r="27" spans="1:5" x14ac:dyDescent="0.35">
      <c r="A27" s="17" t="s">
        <v>32</v>
      </c>
      <c r="B27" s="18">
        <v>127</v>
      </c>
      <c r="C27" s="18">
        <v>35</v>
      </c>
      <c r="D27" s="18">
        <v>-10</v>
      </c>
      <c r="E27" s="18">
        <v>-9</v>
      </c>
    </row>
    <row r="28" spans="1:5" x14ac:dyDescent="0.35">
      <c r="A28" s="17" t="s">
        <v>38</v>
      </c>
      <c r="B28" s="18">
        <v>155</v>
      </c>
      <c r="C28" s="18">
        <v>45</v>
      </c>
      <c r="D28" s="18">
        <v>8</v>
      </c>
      <c r="E28" s="18">
        <v>15</v>
      </c>
    </row>
    <row r="29" spans="1:5" x14ac:dyDescent="0.35">
      <c r="A29" s="17" t="s">
        <v>126</v>
      </c>
      <c r="B29" s="18">
        <v>2</v>
      </c>
      <c r="C29" s="18">
        <v>6</v>
      </c>
      <c r="D29" s="18">
        <v>6</v>
      </c>
      <c r="E29" s="18">
        <v>4</v>
      </c>
    </row>
    <row r="30" spans="1:5" x14ac:dyDescent="0.35">
      <c r="A30" s="17" t="s">
        <v>48</v>
      </c>
      <c r="B30" s="18">
        <v>31</v>
      </c>
      <c r="C30" s="18">
        <v>20</v>
      </c>
      <c r="D30" s="18">
        <v>13</v>
      </c>
      <c r="E30" s="18">
        <v>8</v>
      </c>
    </row>
    <row r="31" spans="1:5" x14ac:dyDescent="0.35">
      <c r="A31" s="17" t="s">
        <v>158</v>
      </c>
      <c r="B31" s="18">
        <v>11</v>
      </c>
      <c r="C31" s="18">
        <v>7</v>
      </c>
      <c r="D31" s="18">
        <v>4</v>
      </c>
      <c r="E31" s="18">
        <v>3</v>
      </c>
    </row>
    <row r="32" spans="1:5" x14ac:dyDescent="0.35">
      <c r="A32" s="17" t="s">
        <v>153</v>
      </c>
      <c r="B32" s="18">
        <v>12</v>
      </c>
      <c r="C32" s="18">
        <v>6</v>
      </c>
      <c r="D32" s="18">
        <v>6</v>
      </c>
      <c r="E32" s="18">
        <v>3</v>
      </c>
    </row>
    <row r="33" spans="1:5" x14ac:dyDescent="0.35">
      <c r="A33" s="17" t="s">
        <v>125</v>
      </c>
      <c r="B33" s="18">
        <v>13</v>
      </c>
      <c r="C33" s="18">
        <v>6</v>
      </c>
      <c r="D33" s="18">
        <v>0</v>
      </c>
      <c r="E33" s="18">
        <v>0</v>
      </c>
    </row>
    <row r="34" spans="1:5" x14ac:dyDescent="0.35">
      <c r="A34" s="17" t="s">
        <v>300</v>
      </c>
      <c r="B34" s="18">
        <v>12</v>
      </c>
      <c r="C34" s="18">
        <v>10</v>
      </c>
      <c r="D34" s="18">
        <v>4</v>
      </c>
      <c r="E34" s="18">
        <v>7</v>
      </c>
    </row>
    <row r="35" spans="1:5" x14ac:dyDescent="0.35">
      <c r="A35" s="17" t="s">
        <v>58</v>
      </c>
      <c r="B35" s="18">
        <v>10</v>
      </c>
      <c r="C35" s="18">
        <v>3</v>
      </c>
      <c r="D35" s="18">
        <v>2</v>
      </c>
      <c r="E35" s="18">
        <v>2</v>
      </c>
    </row>
    <row r="36" spans="1:5" x14ac:dyDescent="0.35">
      <c r="A36" s="17" t="s">
        <v>157</v>
      </c>
      <c r="B36" s="18">
        <v>68</v>
      </c>
      <c r="C36" s="18">
        <v>16</v>
      </c>
      <c r="D36" s="18">
        <v>1</v>
      </c>
      <c r="E36" s="18">
        <v>0</v>
      </c>
    </row>
    <row r="37" spans="1:5" x14ac:dyDescent="0.35">
      <c r="A37" s="17" t="s">
        <v>75</v>
      </c>
      <c r="B37" s="18">
        <v>14</v>
      </c>
      <c r="C37" s="18">
        <v>3</v>
      </c>
      <c r="D37" s="18">
        <v>1</v>
      </c>
      <c r="E37" s="18">
        <v>2</v>
      </c>
    </row>
    <row r="38" spans="1:5" x14ac:dyDescent="0.35">
      <c r="A38" s="17" t="s">
        <v>34</v>
      </c>
      <c r="B38" s="18">
        <v>30</v>
      </c>
      <c r="C38" s="18">
        <v>11</v>
      </c>
      <c r="D38" s="18">
        <v>3</v>
      </c>
      <c r="E38" s="18">
        <v>4</v>
      </c>
    </row>
    <row r="39" spans="1:5" x14ac:dyDescent="0.35">
      <c r="A39" s="17" t="s">
        <v>33</v>
      </c>
      <c r="B39" s="18">
        <v>42</v>
      </c>
      <c r="C39" s="18">
        <v>21</v>
      </c>
      <c r="D39" s="18">
        <v>7</v>
      </c>
      <c r="E39" s="18">
        <v>7</v>
      </c>
    </row>
    <row r="40" spans="1:5" x14ac:dyDescent="0.35">
      <c r="A40" s="17" t="s">
        <v>85</v>
      </c>
      <c r="B40" s="18">
        <v>29</v>
      </c>
      <c r="C40" s="18">
        <v>13</v>
      </c>
      <c r="D40" s="18">
        <v>5</v>
      </c>
      <c r="E40" s="18">
        <v>5</v>
      </c>
    </row>
    <row r="41" spans="1:5" x14ac:dyDescent="0.35">
      <c r="A41" s="17" t="s">
        <v>66</v>
      </c>
      <c r="B41" s="18">
        <v>21</v>
      </c>
      <c r="C41" s="18">
        <v>2</v>
      </c>
      <c r="D41" s="18">
        <v>-4</v>
      </c>
      <c r="E41" s="18">
        <v>-5</v>
      </c>
    </row>
    <row r="42" spans="1:5" x14ac:dyDescent="0.35">
      <c r="A42" s="17" t="s">
        <v>35</v>
      </c>
      <c r="B42" s="18">
        <v>94</v>
      </c>
      <c r="C42" s="18">
        <v>35</v>
      </c>
      <c r="D42" s="18">
        <v>10</v>
      </c>
      <c r="E42" s="18">
        <v>12</v>
      </c>
    </row>
    <row r="43" spans="1:5" x14ac:dyDescent="0.35">
      <c r="A43" s="17" t="s">
        <v>179</v>
      </c>
      <c r="B43" s="18">
        <v>20</v>
      </c>
      <c r="C43" s="18">
        <v>0</v>
      </c>
      <c r="D43" s="18">
        <v>-4</v>
      </c>
      <c r="E43" s="18">
        <v>-7</v>
      </c>
    </row>
    <row r="44" spans="1:5" x14ac:dyDescent="0.35">
      <c r="A44" s="17" t="s">
        <v>113</v>
      </c>
      <c r="B44" s="18">
        <v>29</v>
      </c>
      <c r="C44" s="18">
        <v>23</v>
      </c>
      <c r="D44" s="18">
        <v>9</v>
      </c>
      <c r="E44" s="18">
        <v>15</v>
      </c>
    </row>
    <row r="45" spans="1:5" x14ac:dyDescent="0.35">
      <c r="A45" s="17" t="s">
        <v>49</v>
      </c>
      <c r="B45" s="18">
        <v>9</v>
      </c>
      <c r="C45" s="18">
        <v>7</v>
      </c>
      <c r="D45" s="18">
        <v>2</v>
      </c>
      <c r="E45" s="18">
        <v>3</v>
      </c>
    </row>
    <row r="46" spans="1:5" x14ac:dyDescent="0.35">
      <c r="A46" s="17" t="s">
        <v>60</v>
      </c>
      <c r="B46" s="18">
        <v>142</v>
      </c>
      <c r="C46" s="18">
        <v>81</v>
      </c>
      <c r="D46" s="18">
        <v>41</v>
      </c>
      <c r="E46" s="18">
        <v>57</v>
      </c>
    </row>
    <row r="47" spans="1:5" x14ac:dyDescent="0.35">
      <c r="A47" s="17" t="s">
        <v>182</v>
      </c>
      <c r="B47" s="18">
        <v>100</v>
      </c>
      <c r="C47" s="18">
        <v>22</v>
      </c>
      <c r="D47" s="18">
        <v>16</v>
      </c>
      <c r="E47" s="18">
        <v>5</v>
      </c>
    </row>
    <row r="48" spans="1:5" x14ac:dyDescent="0.35">
      <c r="A48" s="17" t="s">
        <v>103</v>
      </c>
      <c r="B48" s="18">
        <v>117</v>
      </c>
      <c r="C48" s="18">
        <v>47</v>
      </c>
      <c r="D48" s="18">
        <v>14</v>
      </c>
      <c r="E48" s="18">
        <v>13</v>
      </c>
    </row>
    <row r="49" spans="1:5" x14ac:dyDescent="0.35">
      <c r="A49" s="17" t="s">
        <v>55</v>
      </c>
      <c r="B49" s="18">
        <v>26</v>
      </c>
      <c r="C49" s="18">
        <v>11</v>
      </c>
      <c r="D49" s="18">
        <v>3</v>
      </c>
      <c r="E49" s="18">
        <v>4</v>
      </c>
    </row>
    <row r="50" spans="1:5" x14ac:dyDescent="0.35">
      <c r="A50" s="17" t="s">
        <v>101</v>
      </c>
      <c r="B50" s="18">
        <v>9</v>
      </c>
      <c r="C50" s="18">
        <v>4</v>
      </c>
      <c r="D50" s="18">
        <v>3</v>
      </c>
      <c r="E50" s="18">
        <v>0</v>
      </c>
    </row>
    <row r="51" spans="1:5" x14ac:dyDescent="0.35">
      <c r="A51" s="17" t="s">
        <v>79</v>
      </c>
      <c r="B51" s="18">
        <v>185</v>
      </c>
      <c r="C51" s="18">
        <v>75</v>
      </c>
      <c r="D51" s="18">
        <v>32</v>
      </c>
      <c r="E51" s="18">
        <v>28</v>
      </c>
    </row>
    <row r="52" spans="1:5" x14ac:dyDescent="0.35">
      <c r="A52" s="17" t="s">
        <v>118</v>
      </c>
      <c r="B52" s="18">
        <v>124</v>
      </c>
      <c r="C52" s="18">
        <v>66</v>
      </c>
      <c r="D52" s="18">
        <v>31</v>
      </c>
      <c r="E52" s="18">
        <v>37</v>
      </c>
    </row>
    <row r="53" spans="1:5" x14ac:dyDescent="0.35">
      <c r="A53" s="17" t="s">
        <v>108</v>
      </c>
      <c r="B53" s="18">
        <v>18</v>
      </c>
      <c r="C53" s="18">
        <v>12</v>
      </c>
      <c r="D53" s="18">
        <v>-1</v>
      </c>
      <c r="E53" s="18">
        <v>5</v>
      </c>
    </row>
    <row r="54" spans="1:5" x14ac:dyDescent="0.35">
      <c r="A54" s="17" t="s">
        <v>36</v>
      </c>
      <c r="B54" s="18">
        <v>45</v>
      </c>
      <c r="C54" s="18">
        <v>13</v>
      </c>
      <c r="D54" s="18">
        <v>3</v>
      </c>
      <c r="E54" s="18">
        <v>4</v>
      </c>
    </row>
    <row r="55" spans="1:5" x14ac:dyDescent="0.35">
      <c r="A55" s="17" t="s">
        <v>166</v>
      </c>
      <c r="B55" s="18">
        <v>5</v>
      </c>
      <c r="C55" s="18">
        <v>1</v>
      </c>
      <c r="D55" s="18">
        <v>-1</v>
      </c>
      <c r="E55" s="18">
        <v>-2</v>
      </c>
    </row>
    <row r="56" spans="1:5" x14ac:dyDescent="0.35">
      <c r="A56" s="17" t="s">
        <v>169</v>
      </c>
      <c r="B56" s="18">
        <v>6</v>
      </c>
      <c r="C56" s="18">
        <v>3</v>
      </c>
      <c r="D56" s="18">
        <v>2</v>
      </c>
      <c r="E56" s="18">
        <v>2</v>
      </c>
    </row>
    <row r="57" spans="1:5" x14ac:dyDescent="0.35">
      <c r="A57" s="17" t="s">
        <v>97</v>
      </c>
      <c r="B57" s="18">
        <v>8</v>
      </c>
      <c r="C57" s="18">
        <v>5</v>
      </c>
      <c r="D57" s="18">
        <v>2</v>
      </c>
      <c r="E57" s="18">
        <v>3</v>
      </c>
    </row>
    <row r="58" spans="1:5" x14ac:dyDescent="0.35">
      <c r="A58" s="17" t="s">
        <v>89</v>
      </c>
      <c r="B58" s="18">
        <v>16</v>
      </c>
      <c r="C58" s="18">
        <v>3</v>
      </c>
      <c r="D58" s="18">
        <v>2</v>
      </c>
      <c r="E58" s="18">
        <v>0</v>
      </c>
    </row>
    <row r="59" spans="1:5" x14ac:dyDescent="0.35">
      <c r="A59" s="17" t="s">
        <v>135</v>
      </c>
      <c r="B59" s="18">
        <v>60</v>
      </c>
      <c r="C59" s="18">
        <v>26</v>
      </c>
      <c r="D59" s="18">
        <v>11</v>
      </c>
      <c r="E59" s="18">
        <v>15</v>
      </c>
    </row>
    <row r="60" spans="1:5" x14ac:dyDescent="0.35">
      <c r="A60" s="17" t="s">
        <v>301</v>
      </c>
      <c r="B60" s="18">
        <v>6</v>
      </c>
      <c r="C60" s="18">
        <v>1</v>
      </c>
      <c r="D60" s="18">
        <v>5</v>
      </c>
      <c r="E60" s="18">
        <v>4</v>
      </c>
    </row>
    <row r="61" spans="1:5" x14ac:dyDescent="0.35">
      <c r="A61" s="17" t="s">
        <v>39</v>
      </c>
      <c r="B61" s="18">
        <v>108</v>
      </c>
      <c r="C61" s="18">
        <v>34</v>
      </c>
      <c r="D61" s="18">
        <v>14</v>
      </c>
      <c r="E61" s="18">
        <v>15</v>
      </c>
    </row>
    <row r="62" spans="1:5" x14ac:dyDescent="0.35">
      <c r="A62" s="17" t="s">
        <v>40</v>
      </c>
      <c r="B62" s="18">
        <v>88</v>
      </c>
      <c r="C62" s="18">
        <v>25</v>
      </c>
      <c r="D62" s="18">
        <v>0</v>
      </c>
      <c r="E62" s="18">
        <v>0</v>
      </c>
    </row>
    <row r="63" spans="1:5" x14ac:dyDescent="0.35">
      <c r="A63" s="17" t="s">
        <v>318</v>
      </c>
      <c r="B63" s="18">
        <v>3508</v>
      </c>
      <c r="C63" s="18">
        <v>1640</v>
      </c>
      <c r="D63" s="18">
        <v>720</v>
      </c>
      <c r="E63" s="18">
        <v>873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44D0-F70F-4F29-84EE-7374168BC92D}">
  <sheetPr>
    <tabColor rgb="FFFFC000"/>
  </sheetPr>
  <dimension ref="A1:JX358"/>
  <sheetViews>
    <sheetView zoomScale="112" zoomScaleNormal="112" workbookViewId="0">
      <pane ySplit="1" topLeftCell="A8" activePane="bottomLeft" state="frozen"/>
      <selection pane="bottomLeft" activeCell="E18" sqref="E18"/>
    </sheetView>
  </sheetViews>
  <sheetFormatPr defaultColWidth="30.54296875" defaultRowHeight="12.5" x14ac:dyDescent="0.25"/>
  <cols>
    <col min="1" max="1" width="25.90625" style="7" bestFit="1" customWidth="1"/>
    <col min="2" max="2" width="14.7265625" style="7" customWidth="1"/>
    <col min="3" max="3" width="28" style="7" customWidth="1"/>
    <col min="4" max="4" width="30.54296875" style="7"/>
    <col min="5" max="5" width="16.1796875" style="7" customWidth="1"/>
    <col min="6" max="6" width="12.7265625" style="7" customWidth="1"/>
    <col min="7" max="7" width="6.54296875" style="7" bestFit="1" customWidth="1"/>
    <col min="8" max="8" width="19.7265625" style="7" customWidth="1"/>
    <col min="9" max="17" width="30.54296875" style="7"/>
    <col min="18" max="18" width="30.54296875" style="7" customWidth="1"/>
    <col min="19" max="19" width="30.54296875" style="7"/>
    <col min="20" max="20" width="30.54296875" style="8"/>
    <col min="21" max="28" width="30.54296875" style="7"/>
    <col min="29" max="29" width="32.26953125" style="7" customWidth="1"/>
    <col min="30" max="16384" width="30.54296875" style="7"/>
  </cols>
  <sheetData>
    <row r="1" spans="1:284" s="6" customFormat="1" ht="52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306</v>
      </c>
      <c r="I1" s="1" t="s">
        <v>307</v>
      </c>
      <c r="J1" s="1" t="s">
        <v>308</v>
      </c>
      <c r="K1" s="1" t="s">
        <v>309</v>
      </c>
      <c r="L1" s="1" t="s">
        <v>310</v>
      </c>
      <c r="M1" s="1" t="s">
        <v>311</v>
      </c>
      <c r="N1" s="1" t="s">
        <v>312</v>
      </c>
      <c r="O1" s="1" t="s">
        <v>313</v>
      </c>
      <c r="P1" s="1" t="s">
        <v>314</v>
      </c>
      <c r="Q1" s="1" t="s">
        <v>315</v>
      </c>
      <c r="R1" s="1" t="s">
        <v>305</v>
      </c>
      <c r="S1" s="1" t="s">
        <v>7</v>
      </c>
      <c r="T1" s="2" t="s">
        <v>8</v>
      </c>
      <c r="U1" s="1" t="s">
        <v>9</v>
      </c>
      <c r="V1" s="1" t="s">
        <v>10</v>
      </c>
      <c r="W1" s="1" t="s">
        <v>11</v>
      </c>
      <c r="X1" s="1" t="s">
        <v>316</v>
      </c>
      <c r="Y1" s="1" t="s">
        <v>12</v>
      </c>
      <c r="Z1" s="1" t="s">
        <v>13</v>
      </c>
      <c r="AA1" s="1" t="s">
        <v>14</v>
      </c>
      <c r="AB1" s="10" t="s">
        <v>15</v>
      </c>
      <c r="AC1" s="9" t="s">
        <v>304</v>
      </c>
      <c r="AD1" s="3" t="s">
        <v>16</v>
      </c>
      <c r="AE1" s="3" t="s">
        <v>17</v>
      </c>
      <c r="AF1" s="3" t="s">
        <v>18</v>
      </c>
      <c r="AG1" s="3" t="s">
        <v>19</v>
      </c>
      <c r="AH1" s="3" t="s">
        <v>20</v>
      </c>
      <c r="AI1" s="3" t="s">
        <v>21</v>
      </c>
      <c r="AJ1" s="3" t="s">
        <v>22</v>
      </c>
      <c r="AK1" s="3" t="s">
        <v>23</v>
      </c>
      <c r="AL1" s="4" t="s">
        <v>24</v>
      </c>
      <c r="AM1" s="5" t="s">
        <v>25</v>
      </c>
    </row>
    <row r="2" spans="1:284" s="13" customFormat="1" x14ac:dyDescent="0.25">
      <c r="A2" s="11" t="s">
        <v>26</v>
      </c>
      <c r="B2" s="11" t="s">
        <v>27</v>
      </c>
      <c r="C2" s="11" t="s">
        <v>28</v>
      </c>
      <c r="D2" s="11" t="s">
        <v>29</v>
      </c>
      <c r="E2" s="11">
        <v>4</v>
      </c>
      <c r="F2" s="11">
        <v>3.45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  <c r="P2" s="11">
        <v>0</v>
      </c>
      <c r="Q2" s="11">
        <v>1</v>
      </c>
      <c r="R2" s="11">
        <v>1</v>
      </c>
      <c r="S2" s="11">
        <v>0</v>
      </c>
      <c r="T2" s="12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  <c r="Z2" s="11">
        <v>0</v>
      </c>
      <c r="AA2" s="11">
        <v>0</v>
      </c>
      <c r="AB2" s="11">
        <v>0</v>
      </c>
      <c r="AC2" s="12">
        <f>SUM(T2:AA2)</f>
        <v>0</v>
      </c>
      <c r="AD2" s="11">
        <f t="shared" ref="AD2:AD65" si="0">+T2-(G2+H2)</f>
        <v>0</v>
      </c>
      <c r="AE2" s="11">
        <f t="shared" ref="AE2:AE65" si="1">+U2-I2</f>
        <v>0</v>
      </c>
      <c r="AF2" s="11">
        <f t="shared" ref="AF2:AF65" si="2">+V2-J2</f>
        <v>0</v>
      </c>
      <c r="AG2" s="11">
        <f t="shared" ref="AG2:AG65" si="3">+W2-K2</f>
        <v>0</v>
      </c>
      <c r="AH2" s="11">
        <f t="shared" ref="AH2:AH65" si="4">+X2-L2</f>
        <v>0</v>
      </c>
      <c r="AI2" s="11">
        <f t="shared" ref="AI2:AI65" si="5">+Y2-M2</f>
        <v>0</v>
      </c>
      <c r="AJ2" s="11">
        <f t="shared" ref="AJ2:AJ65" si="6">+Z2-N2</f>
        <v>0</v>
      </c>
      <c r="AK2" s="11">
        <f t="shared" ref="AK2:AK65" si="7">+AA2-O2</f>
        <v>0</v>
      </c>
      <c r="AL2" s="11">
        <f>+SUM(AD2:AG2)</f>
        <v>0</v>
      </c>
      <c r="AM2" s="11">
        <f>SUM(AD2:AK2)</f>
        <v>0</v>
      </c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</row>
    <row r="3" spans="1:284" s="13" customFormat="1" x14ac:dyDescent="0.25">
      <c r="A3" s="11" t="s">
        <v>26</v>
      </c>
      <c r="B3" s="11" t="s">
        <v>27</v>
      </c>
      <c r="C3" s="11" t="s">
        <v>28</v>
      </c>
      <c r="D3" s="11" t="s">
        <v>30</v>
      </c>
      <c r="E3" s="11">
        <v>1</v>
      </c>
      <c r="F3" s="11">
        <v>1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1</v>
      </c>
      <c r="M3" s="11">
        <v>0</v>
      </c>
      <c r="N3" s="11">
        <v>0</v>
      </c>
      <c r="O3" s="11">
        <v>0</v>
      </c>
      <c r="P3" s="11">
        <v>0</v>
      </c>
      <c r="Q3" s="11">
        <v>1</v>
      </c>
      <c r="R3" s="11">
        <v>1</v>
      </c>
      <c r="S3" s="11">
        <v>0</v>
      </c>
      <c r="T3" s="12">
        <v>0</v>
      </c>
      <c r="U3" s="11">
        <v>0</v>
      </c>
      <c r="V3" s="11">
        <v>0</v>
      </c>
      <c r="W3" s="11">
        <v>0</v>
      </c>
      <c r="X3" s="11">
        <v>0</v>
      </c>
      <c r="Y3" s="11">
        <v>0</v>
      </c>
      <c r="Z3" s="11">
        <v>0</v>
      </c>
      <c r="AA3" s="11">
        <v>0</v>
      </c>
      <c r="AB3" s="11">
        <v>0</v>
      </c>
      <c r="AC3" s="12">
        <f t="shared" ref="AC3:AC66" si="8">SUM(T3:AA3)</f>
        <v>0</v>
      </c>
      <c r="AD3" s="11">
        <f t="shared" si="0"/>
        <v>0</v>
      </c>
      <c r="AE3" s="11">
        <f t="shared" si="1"/>
        <v>0</v>
      </c>
      <c r="AF3" s="11">
        <f t="shared" si="2"/>
        <v>0</v>
      </c>
      <c r="AG3" s="11">
        <f t="shared" si="3"/>
        <v>0</v>
      </c>
      <c r="AH3" s="11">
        <f t="shared" si="4"/>
        <v>-1</v>
      </c>
      <c r="AI3" s="11">
        <f t="shared" si="5"/>
        <v>0</v>
      </c>
      <c r="AJ3" s="11">
        <f t="shared" si="6"/>
        <v>0</v>
      </c>
      <c r="AK3" s="11">
        <f t="shared" si="7"/>
        <v>0</v>
      </c>
      <c r="AL3" s="11">
        <f t="shared" ref="AL3:AL66" si="9">+SUM(AD3:AG3)</f>
        <v>0</v>
      </c>
      <c r="AM3" s="11">
        <f t="shared" ref="AM3:AM66" si="10">SUM(AD3:AK3)</f>
        <v>-1</v>
      </c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</row>
    <row r="4" spans="1:284" s="13" customFormat="1" x14ac:dyDescent="0.25">
      <c r="A4" s="11" t="s">
        <v>26</v>
      </c>
      <c r="B4" s="11" t="s">
        <v>27</v>
      </c>
      <c r="C4" s="11" t="s">
        <v>28</v>
      </c>
      <c r="D4" s="11" t="s">
        <v>31</v>
      </c>
      <c r="E4" s="11">
        <v>2</v>
      </c>
      <c r="F4" s="11">
        <v>1.8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2</v>
      </c>
      <c r="R4" s="11">
        <v>2</v>
      </c>
      <c r="S4" s="11">
        <v>9</v>
      </c>
      <c r="T4" s="12">
        <v>2</v>
      </c>
      <c r="U4" s="11">
        <v>2</v>
      </c>
      <c r="V4" s="11">
        <v>2</v>
      </c>
      <c r="W4" s="11">
        <v>1</v>
      </c>
      <c r="X4" s="11">
        <v>1</v>
      </c>
      <c r="Y4" s="11">
        <v>1</v>
      </c>
      <c r="Z4" s="11">
        <v>0</v>
      </c>
      <c r="AA4" s="11">
        <v>0</v>
      </c>
      <c r="AB4" s="11">
        <v>1</v>
      </c>
      <c r="AC4" s="12">
        <f t="shared" si="8"/>
        <v>9</v>
      </c>
      <c r="AD4" s="11">
        <f t="shared" si="0"/>
        <v>2</v>
      </c>
      <c r="AE4" s="11">
        <f t="shared" si="1"/>
        <v>2</v>
      </c>
      <c r="AF4" s="11">
        <f t="shared" si="2"/>
        <v>2</v>
      </c>
      <c r="AG4" s="11">
        <f t="shared" si="3"/>
        <v>1</v>
      </c>
      <c r="AH4" s="11">
        <f t="shared" si="4"/>
        <v>1</v>
      </c>
      <c r="AI4" s="11">
        <f t="shared" si="5"/>
        <v>1</v>
      </c>
      <c r="AJ4" s="11">
        <f t="shared" si="6"/>
        <v>0</v>
      </c>
      <c r="AK4" s="11">
        <f t="shared" si="7"/>
        <v>0</v>
      </c>
      <c r="AL4" s="11">
        <f t="shared" si="9"/>
        <v>7</v>
      </c>
      <c r="AM4" s="11">
        <f t="shared" si="10"/>
        <v>9</v>
      </c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</row>
    <row r="5" spans="1:284" s="13" customFormat="1" x14ac:dyDescent="0.25">
      <c r="A5" s="11" t="s">
        <v>26</v>
      </c>
      <c r="B5" s="11" t="s">
        <v>27</v>
      </c>
      <c r="C5" s="11" t="s">
        <v>28</v>
      </c>
      <c r="D5" s="11" t="s">
        <v>32</v>
      </c>
      <c r="E5" s="11">
        <v>5</v>
      </c>
      <c r="F5" s="11">
        <v>4.6500000000000004</v>
      </c>
      <c r="G5" s="11">
        <v>0</v>
      </c>
      <c r="H5" s="11">
        <v>0</v>
      </c>
      <c r="I5" s="11">
        <v>0</v>
      </c>
      <c r="J5" s="11">
        <v>1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2</v>
      </c>
      <c r="R5" s="11">
        <v>2</v>
      </c>
      <c r="S5" s="11">
        <v>1</v>
      </c>
      <c r="T5" s="12">
        <v>1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2">
        <f t="shared" si="8"/>
        <v>1</v>
      </c>
      <c r="AD5" s="11">
        <f t="shared" si="0"/>
        <v>1</v>
      </c>
      <c r="AE5" s="11">
        <f t="shared" si="1"/>
        <v>0</v>
      </c>
      <c r="AF5" s="11">
        <f t="shared" si="2"/>
        <v>-1</v>
      </c>
      <c r="AG5" s="11">
        <f t="shared" si="3"/>
        <v>0</v>
      </c>
      <c r="AH5" s="11">
        <f t="shared" si="4"/>
        <v>0</v>
      </c>
      <c r="AI5" s="11">
        <f t="shared" si="5"/>
        <v>0</v>
      </c>
      <c r="AJ5" s="11">
        <f t="shared" si="6"/>
        <v>0</v>
      </c>
      <c r="AK5" s="11">
        <f t="shared" si="7"/>
        <v>0</v>
      </c>
      <c r="AL5" s="11">
        <f t="shared" si="9"/>
        <v>0</v>
      </c>
      <c r="AM5" s="11">
        <f t="shared" si="10"/>
        <v>0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</row>
    <row r="6" spans="1:284" s="13" customFormat="1" x14ac:dyDescent="0.25">
      <c r="A6" s="11" t="s">
        <v>26</v>
      </c>
      <c r="B6" s="11" t="s">
        <v>27</v>
      </c>
      <c r="C6" s="11" t="s">
        <v>28</v>
      </c>
      <c r="D6" s="11" t="s">
        <v>33</v>
      </c>
      <c r="E6" s="11">
        <v>2</v>
      </c>
      <c r="F6" s="11">
        <v>1.3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1</v>
      </c>
      <c r="P6" s="11">
        <v>0</v>
      </c>
      <c r="Q6" s="11">
        <v>1</v>
      </c>
      <c r="R6" s="11">
        <v>1</v>
      </c>
      <c r="S6" s="11">
        <v>2</v>
      </c>
      <c r="T6" s="12">
        <v>1</v>
      </c>
      <c r="U6" s="11">
        <v>1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2">
        <f t="shared" si="8"/>
        <v>2</v>
      </c>
      <c r="AD6" s="11">
        <f t="shared" si="0"/>
        <v>1</v>
      </c>
      <c r="AE6" s="11">
        <f t="shared" si="1"/>
        <v>1</v>
      </c>
      <c r="AF6" s="11">
        <f t="shared" si="2"/>
        <v>0</v>
      </c>
      <c r="AG6" s="11">
        <f t="shared" si="3"/>
        <v>0</v>
      </c>
      <c r="AH6" s="11">
        <f t="shared" si="4"/>
        <v>0</v>
      </c>
      <c r="AI6" s="11">
        <f t="shared" si="5"/>
        <v>0</v>
      </c>
      <c r="AJ6" s="11">
        <f t="shared" si="6"/>
        <v>0</v>
      </c>
      <c r="AK6" s="11">
        <f t="shared" si="7"/>
        <v>-1</v>
      </c>
      <c r="AL6" s="11">
        <f t="shared" si="9"/>
        <v>2</v>
      </c>
      <c r="AM6" s="11">
        <f t="shared" si="10"/>
        <v>1</v>
      </c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</row>
    <row r="7" spans="1:284" s="13" customFormat="1" x14ac:dyDescent="0.25">
      <c r="A7" s="11" t="s">
        <v>26</v>
      </c>
      <c r="B7" s="11" t="s">
        <v>27</v>
      </c>
      <c r="C7" s="11" t="s">
        <v>28</v>
      </c>
      <c r="D7" s="11" t="s">
        <v>34</v>
      </c>
      <c r="E7" s="11">
        <v>1</v>
      </c>
      <c r="F7" s="11">
        <v>1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1</v>
      </c>
      <c r="R7" s="11">
        <v>1</v>
      </c>
      <c r="S7" s="11">
        <v>0</v>
      </c>
      <c r="T7" s="12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2">
        <f t="shared" si="8"/>
        <v>0</v>
      </c>
      <c r="AD7" s="11">
        <f t="shared" si="0"/>
        <v>0</v>
      </c>
      <c r="AE7" s="11">
        <f t="shared" si="1"/>
        <v>0</v>
      </c>
      <c r="AF7" s="11">
        <f t="shared" si="2"/>
        <v>0</v>
      </c>
      <c r="AG7" s="11">
        <f t="shared" si="3"/>
        <v>0</v>
      </c>
      <c r="AH7" s="11">
        <f t="shared" si="4"/>
        <v>0</v>
      </c>
      <c r="AI7" s="11">
        <f t="shared" si="5"/>
        <v>0</v>
      </c>
      <c r="AJ7" s="11">
        <f t="shared" si="6"/>
        <v>0</v>
      </c>
      <c r="AK7" s="11">
        <f t="shared" si="7"/>
        <v>0</v>
      </c>
      <c r="AL7" s="11">
        <f t="shared" si="9"/>
        <v>0</v>
      </c>
      <c r="AM7" s="11">
        <f t="shared" si="10"/>
        <v>0</v>
      </c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</row>
    <row r="8" spans="1:284" s="13" customFormat="1" x14ac:dyDescent="0.25">
      <c r="A8" s="11" t="s">
        <v>26</v>
      </c>
      <c r="B8" s="11" t="s">
        <v>27</v>
      </c>
      <c r="C8" s="11" t="s">
        <v>28</v>
      </c>
      <c r="D8" s="11" t="s">
        <v>35</v>
      </c>
      <c r="E8" s="11">
        <v>4</v>
      </c>
      <c r="F8" s="11">
        <v>3.5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1</v>
      </c>
      <c r="M8" s="11">
        <v>0</v>
      </c>
      <c r="N8" s="11">
        <v>0</v>
      </c>
      <c r="O8" s="11">
        <v>1</v>
      </c>
      <c r="P8" s="11">
        <v>0</v>
      </c>
      <c r="Q8" s="11">
        <v>0</v>
      </c>
      <c r="R8" s="11">
        <v>0</v>
      </c>
      <c r="S8" s="11">
        <v>0</v>
      </c>
      <c r="T8" s="12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2">
        <f t="shared" si="8"/>
        <v>0</v>
      </c>
      <c r="AD8" s="11">
        <f t="shared" si="0"/>
        <v>0</v>
      </c>
      <c r="AE8" s="11">
        <f t="shared" si="1"/>
        <v>0</v>
      </c>
      <c r="AF8" s="11">
        <f t="shared" si="2"/>
        <v>0</v>
      </c>
      <c r="AG8" s="11">
        <f t="shared" si="3"/>
        <v>0</v>
      </c>
      <c r="AH8" s="11">
        <f t="shared" si="4"/>
        <v>-1</v>
      </c>
      <c r="AI8" s="11">
        <f t="shared" si="5"/>
        <v>0</v>
      </c>
      <c r="AJ8" s="11">
        <f t="shared" si="6"/>
        <v>0</v>
      </c>
      <c r="AK8" s="11">
        <f t="shared" si="7"/>
        <v>-1</v>
      </c>
      <c r="AL8" s="11">
        <f t="shared" si="9"/>
        <v>0</v>
      </c>
      <c r="AM8" s="11">
        <f t="shared" si="10"/>
        <v>-2</v>
      </c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</row>
    <row r="9" spans="1:284" s="13" customFormat="1" x14ac:dyDescent="0.25">
      <c r="A9" s="11" t="s">
        <v>26</v>
      </c>
      <c r="B9" s="11" t="s">
        <v>27</v>
      </c>
      <c r="C9" s="11" t="s">
        <v>28</v>
      </c>
      <c r="D9" s="11" t="s">
        <v>36</v>
      </c>
      <c r="E9" s="11">
        <v>3</v>
      </c>
      <c r="F9" s="11">
        <v>2.2999999999999998</v>
      </c>
      <c r="G9" s="11">
        <v>0</v>
      </c>
      <c r="H9" s="11">
        <v>0</v>
      </c>
      <c r="I9" s="11">
        <v>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2</v>
      </c>
      <c r="T9" s="12">
        <v>0</v>
      </c>
      <c r="U9" s="11">
        <v>1</v>
      </c>
      <c r="V9" s="11">
        <v>1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2">
        <f t="shared" si="8"/>
        <v>2</v>
      </c>
      <c r="AD9" s="11">
        <f t="shared" si="0"/>
        <v>0</v>
      </c>
      <c r="AE9" s="11">
        <f t="shared" si="1"/>
        <v>0</v>
      </c>
      <c r="AF9" s="11">
        <f t="shared" si="2"/>
        <v>1</v>
      </c>
      <c r="AG9" s="11">
        <f t="shared" si="3"/>
        <v>0</v>
      </c>
      <c r="AH9" s="11">
        <f t="shared" si="4"/>
        <v>0</v>
      </c>
      <c r="AI9" s="11">
        <f t="shared" si="5"/>
        <v>0</v>
      </c>
      <c r="AJ9" s="11">
        <f t="shared" si="6"/>
        <v>0</v>
      </c>
      <c r="AK9" s="11">
        <f t="shared" si="7"/>
        <v>0</v>
      </c>
      <c r="AL9" s="11">
        <f t="shared" si="9"/>
        <v>1</v>
      </c>
      <c r="AM9" s="11">
        <f t="shared" si="10"/>
        <v>1</v>
      </c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</row>
    <row r="10" spans="1:284" s="13" customFormat="1" x14ac:dyDescent="0.25">
      <c r="A10" s="11" t="s">
        <v>26</v>
      </c>
      <c r="B10" s="11" t="s">
        <v>27</v>
      </c>
      <c r="C10" s="11" t="s">
        <v>28</v>
      </c>
      <c r="D10" s="11" t="s">
        <v>37</v>
      </c>
      <c r="E10" s="11">
        <v>11</v>
      </c>
      <c r="F10" s="11">
        <v>10.3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1</v>
      </c>
      <c r="P10" s="11">
        <v>1</v>
      </c>
      <c r="Q10" s="11">
        <v>1</v>
      </c>
      <c r="R10" s="11">
        <v>1</v>
      </c>
      <c r="S10" s="11">
        <v>0</v>
      </c>
      <c r="T10" s="12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2">
        <f t="shared" si="8"/>
        <v>0</v>
      </c>
      <c r="AD10" s="11">
        <f t="shared" si="0"/>
        <v>0</v>
      </c>
      <c r="AE10" s="11">
        <f t="shared" si="1"/>
        <v>0</v>
      </c>
      <c r="AF10" s="11">
        <f t="shared" si="2"/>
        <v>0</v>
      </c>
      <c r="AG10" s="11">
        <f t="shared" si="3"/>
        <v>0</v>
      </c>
      <c r="AH10" s="11">
        <f t="shared" si="4"/>
        <v>0</v>
      </c>
      <c r="AI10" s="11">
        <f t="shared" si="5"/>
        <v>0</v>
      </c>
      <c r="AJ10" s="11">
        <f t="shared" si="6"/>
        <v>0</v>
      </c>
      <c r="AK10" s="11">
        <f t="shared" si="7"/>
        <v>-1</v>
      </c>
      <c r="AL10" s="11">
        <f t="shared" si="9"/>
        <v>0</v>
      </c>
      <c r="AM10" s="11">
        <f t="shared" si="10"/>
        <v>-1</v>
      </c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</row>
    <row r="11" spans="1:284" s="13" customFormat="1" x14ac:dyDescent="0.25">
      <c r="A11" s="11" t="s">
        <v>26</v>
      </c>
      <c r="B11" s="11" t="s">
        <v>27</v>
      </c>
      <c r="C11" s="11" t="s">
        <v>28</v>
      </c>
      <c r="D11" s="11" t="s">
        <v>38</v>
      </c>
      <c r="E11" s="11">
        <v>1</v>
      </c>
      <c r="F11" s="11">
        <v>1</v>
      </c>
      <c r="G11" s="11">
        <v>0</v>
      </c>
      <c r="H11" s="11">
        <v>0</v>
      </c>
      <c r="I11" s="11">
        <v>0</v>
      </c>
      <c r="J11" s="11">
        <v>1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2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2">
        <f t="shared" si="8"/>
        <v>0</v>
      </c>
      <c r="AD11" s="11">
        <f t="shared" si="0"/>
        <v>0</v>
      </c>
      <c r="AE11" s="11">
        <f t="shared" si="1"/>
        <v>0</v>
      </c>
      <c r="AF11" s="11">
        <f t="shared" si="2"/>
        <v>-1</v>
      </c>
      <c r="AG11" s="11">
        <f t="shared" si="3"/>
        <v>0</v>
      </c>
      <c r="AH11" s="11">
        <f t="shared" si="4"/>
        <v>0</v>
      </c>
      <c r="AI11" s="11">
        <f t="shared" si="5"/>
        <v>0</v>
      </c>
      <c r="AJ11" s="11">
        <f t="shared" si="6"/>
        <v>0</v>
      </c>
      <c r="AK11" s="11">
        <f t="shared" si="7"/>
        <v>0</v>
      </c>
      <c r="AL11" s="11">
        <f t="shared" si="9"/>
        <v>-1</v>
      </c>
      <c r="AM11" s="11">
        <f t="shared" si="10"/>
        <v>-1</v>
      </c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</row>
    <row r="12" spans="1:284" s="13" customFormat="1" x14ac:dyDescent="0.25">
      <c r="A12" s="11" t="s">
        <v>26</v>
      </c>
      <c r="B12" s="11" t="s">
        <v>27</v>
      </c>
      <c r="C12" s="11" t="s">
        <v>28</v>
      </c>
      <c r="D12" s="11" t="s">
        <v>39</v>
      </c>
      <c r="E12" s="11">
        <v>3</v>
      </c>
      <c r="F12" s="11">
        <v>2.6</v>
      </c>
      <c r="G12" s="11">
        <v>0</v>
      </c>
      <c r="H12" s="11">
        <v>0</v>
      </c>
      <c r="I12" s="11">
        <v>1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1</v>
      </c>
      <c r="Q12" s="11">
        <v>1</v>
      </c>
      <c r="R12" s="11">
        <v>1</v>
      </c>
      <c r="S12" s="11">
        <v>0</v>
      </c>
      <c r="T12" s="12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2">
        <f t="shared" si="8"/>
        <v>0</v>
      </c>
      <c r="AD12" s="11">
        <f t="shared" si="0"/>
        <v>0</v>
      </c>
      <c r="AE12" s="11">
        <f t="shared" si="1"/>
        <v>-1</v>
      </c>
      <c r="AF12" s="11">
        <f t="shared" si="2"/>
        <v>0</v>
      </c>
      <c r="AG12" s="11">
        <f t="shared" si="3"/>
        <v>0</v>
      </c>
      <c r="AH12" s="11">
        <f t="shared" si="4"/>
        <v>0</v>
      </c>
      <c r="AI12" s="11">
        <f t="shared" si="5"/>
        <v>0</v>
      </c>
      <c r="AJ12" s="11">
        <f t="shared" si="6"/>
        <v>0</v>
      </c>
      <c r="AK12" s="11">
        <f t="shared" si="7"/>
        <v>0</v>
      </c>
      <c r="AL12" s="11">
        <f t="shared" si="9"/>
        <v>-1</v>
      </c>
      <c r="AM12" s="11">
        <f t="shared" si="10"/>
        <v>-1</v>
      </c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</row>
    <row r="13" spans="1:284" s="13" customFormat="1" x14ac:dyDescent="0.25">
      <c r="A13" s="11" t="s">
        <v>26</v>
      </c>
      <c r="B13" s="11" t="s">
        <v>27</v>
      </c>
      <c r="C13" s="11" t="s">
        <v>28</v>
      </c>
      <c r="D13" s="11" t="s">
        <v>40</v>
      </c>
      <c r="E13" s="11">
        <v>7</v>
      </c>
      <c r="F13" s="11">
        <v>5.65</v>
      </c>
      <c r="G13" s="11">
        <v>0</v>
      </c>
      <c r="H13" s="11">
        <v>0</v>
      </c>
      <c r="I13" s="11">
        <v>0</v>
      </c>
      <c r="J13" s="11">
        <v>0</v>
      </c>
      <c r="K13" s="11">
        <v>1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2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2">
        <f t="shared" si="8"/>
        <v>0</v>
      </c>
      <c r="AD13" s="11">
        <f t="shared" si="0"/>
        <v>0</v>
      </c>
      <c r="AE13" s="11">
        <f t="shared" si="1"/>
        <v>0</v>
      </c>
      <c r="AF13" s="11">
        <f t="shared" si="2"/>
        <v>0</v>
      </c>
      <c r="AG13" s="11">
        <f t="shared" si="3"/>
        <v>-1</v>
      </c>
      <c r="AH13" s="11">
        <f t="shared" si="4"/>
        <v>0</v>
      </c>
      <c r="AI13" s="11">
        <f t="shared" si="5"/>
        <v>0</v>
      </c>
      <c r="AJ13" s="11">
        <f t="shared" si="6"/>
        <v>0</v>
      </c>
      <c r="AK13" s="11">
        <f t="shared" si="7"/>
        <v>0</v>
      </c>
      <c r="AL13" s="11">
        <f t="shared" si="9"/>
        <v>-1</v>
      </c>
      <c r="AM13" s="11">
        <f t="shared" si="10"/>
        <v>-1</v>
      </c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</row>
    <row r="14" spans="1:284" s="13" customFormat="1" x14ac:dyDescent="0.25">
      <c r="A14" s="11" t="s">
        <v>41</v>
      </c>
      <c r="B14" s="11" t="s">
        <v>27</v>
      </c>
      <c r="C14" s="11" t="s">
        <v>42</v>
      </c>
      <c r="D14" s="11" t="s">
        <v>43</v>
      </c>
      <c r="E14" s="11">
        <v>4</v>
      </c>
      <c r="F14" s="11">
        <v>3</v>
      </c>
      <c r="G14" s="11">
        <v>1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3</v>
      </c>
      <c r="R14" s="11">
        <v>3</v>
      </c>
      <c r="S14" s="11">
        <v>3</v>
      </c>
      <c r="T14" s="12">
        <v>0</v>
      </c>
      <c r="U14" s="11">
        <v>2</v>
      </c>
      <c r="V14" s="11">
        <v>1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1</v>
      </c>
      <c r="AC14" s="12">
        <f t="shared" si="8"/>
        <v>3</v>
      </c>
      <c r="AD14" s="11">
        <f t="shared" si="0"/>
        <v>-1</v>
      </c>
      <c r="AE14" s="11">
        <f t="shared" si="1"/>
        <v>2</v>
      </c>
      <c r="AF14" s="11">
        <f t="shared" si="2"/>
        <v>1</v>
      </c>
      <c r="AG14" s="11">
        <f t="shared" si="3"/>
        <v>0</v>
      </c>
      <c r="AH14" s="11">
        <f t="shared" si="4"/>
        <v>0</v>
      </c>
      <c r="AI14" s="11">
        <f t="shared" si="5"/>
        <v>0</v>
      </c>
      <c r="AJ14" s="11">
        <f t="shared" si="6"/>
        <v>0</v>
      </c>
      <c r="AK14" s="11">
        <f t="shared" si="7"/>
        <v>0</v>
      </c>
      <c r="AL14" s="11">
        <f t="shared" si="9"/>
        <v>2</v>
      </c>
      <c r="AM14" s="11">
        <f t="shared" si="10"/>
        <v>2</v>
      </c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</row>
    <row r="15" spans="1:284" s="13" customFormat="1" x14ac:dyDescent="0.25">
      <c r="A15" s="11" t="s">
        <v>44</v>
      </c>
      <c r="B15" s="11" t="s">
        <v>27</v>
      </c>
      <c r="C15" s="11" t="s">
        <v>45</v>
      </c>
      <c r="D15" s="11" t="s">
        <v>30</v>
      </c>
      <c r="E15" s="11">
        <v>20</v>
      </c>
      <c r="F15" s="11">
        <v>16</v>
      </c>
      <c r="G15" s="11">
        <v>1</v>
      </c>
      <c r="H15" s="11">
        <v>0</v>
      </c>
      <c r="I15" s="11">
        <v>0</v>
      </c>
      <c r="J15" s="11">
        <v>0</v>
      </c>
      <c r="K15" s="11">
        <v>1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4</v>
      </c>
      <c r="R15" s="11">
        <v>4</v>
      </c>
      <c r="S15" s="11">
        <v>7</v>
      </c>
      <c r="T15" s="12">
        <v>0</v>
      </c>
      <c r="U15" s="11">
        <v>1</v>
      </c>
      <c r="V15" s="11">
        <v>3</v>
      </c>
      <c r="W15" s="11">
        <v>2</v>
      </c>
      <c r="X15" s="11">
        <v>1</v>
      </c>
      <c r="Y15" s="11">
        <v>0</v>
      </c>
      <c r="Z15" s="11">
        <v>0</v>
      </c>
      <c r="AA15" s="11">
        <v>0</v>
      </c>
      <c r="AB15" s="11">
        <v>2</v>
      </c>
      <c r="AC15" s="12">
        <f t="shared" si="8"/>
        <v>7</v>
      </c>
      <c r="AD15" s="11">
        <f t="shared" si="0"/>
        <v>-1</v>
      </c>
      <c r="AE15" s="11">
        <f t="shared" si="1"/>
        <v>1</v>
      </c>
      <c r="AF15" s="11">
        <f t="shared" si="2"/>
        <v>3</v>
      </c>
      <c r="AG15" s="11">
        <f t="shared" si="3"/>
        <v>1</v>
      </c>
      <c r="AH15" s="11">
        <f t="shared" si="4"/>
        <v>1</v>
      </c>
      <c r="AI15" s="11">
        <f t="shared" si="5"/>
        <v>0</v>
      </c>
      <c r="AJ15" s="11">
        <f t="shared" si="6"/>
        <v>0</v>
      </c>
      <c r="AK15" s="11">
        <f t="shared" si="7"/>
        <v>0</v>
      </c>
      <c r="AL15" s="11">
        <f t="shared" si="9"/>
        <v>4</v>
      </c>
      <c r="AM15" s="11">
        <f t="shared" si="10"/>
        <v>5</v>
      </c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</row>
    <row r="16" spans="1:284" s="13" customFormat="1" x14ac:dyDescent="0.25">
      <c r="A16" s="11" t="s">
        <v>41</v>
      </c>
      <c r="B16" s="11" t="s">
        <v>27</v>
      </c>
      <c r="C16" s="11" t="s">
        <v>46</v>
      </c>
      <c r="D16" s="11" t="s">
        <v>40</v>
      </c>
      <c r="E16" s="11">
        <v>5</v>
      </c>
      <c r="F16" s="11">
        <v>4.5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3</v>
      </c>
      <c r="R16" s="11">
        <v>3</v>
      </c>
      <c r="S16" s="11">
        <v>7</v>
      </c>
      <c r="T16" s="12">
        <v>1</v>
      </c>
      <c r="U16" s="11">
        <v>1</v>
      </c>
      <c r="V16" s="11">
        <v>2</v>
      </c>
      <c r="W16" s="11">
        <v>1</v>
      </c>
      <c r="X16" s="11">
        <v>0</v>
      </c>
      <c r="Y16" s="11">
        <v>1</v>
      </c>
      <c r="Z16" s="11">
        <v>0</v>
      </c>
      <c r="AA16" s="11">
        <v>1</v>
      </c>
      <c r="AB16" s="11">
        <v>0</v>
      </c>
      <c r="AC16" s="12">
        <f t="shared" si="8"/>
        <v>7</v>
      </c>
      <c r="AD16" s="11">
        <f t="shared" si="0"/>
        <v>1</v>
      </c>
      <c r="AE16" s="11">
        <f t="shared" si="1"/>
        <v>1</v>
      </c>
      <c r="AF16" s="11">
        <f t="shared" si="2"/>
        <v>2</v>
      </c>
      <c r="AG16" s="11">
        <f t="shared" si="3"/>
        <v>1</v>
      </c>
      <c r="AH16" s="11">
        <f t="shared" si="4"/>
        <v>0</v>
      </c>
      <c r="AI16" s="11">
        <f t="shared" si="5"/>
        <v>1</v>
      </c>
      <c r="AJ16" s="11">
        <f t="shared" si="6"/>
        <v>0</v>
      </c>
      <c r="AK16" s="11">
        <f t="shared" si="7"/>
        <v>1</v>
      </c>
      <c r="AL16" s="11">
        <f t="shared" si="9"/>
        <v>5</v>
      </c>
      <c r="AM16" s="11">
        <f t="shared" si="10"/>
        <v>7</v>
      </c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</row>
    <row r="17" spans="1:284" s="13" customFormat="1" x14ac:dyDescent="0.25">
      <c r="A17" s="11" t="s">
        <v>41</v>
      </c>
      <c r="B17" s="11" t="s">
        <v>27</v>
      </c>
      <c r="C17" s="11" t="s">
        <v>47</v>
      </c>
      <c r="D17" s="11" t="s">
        <v>48</v>
      </c>
      <c r="E17" s="11">
        <v>7</v>
      </c>
      <c r="F17" s="11">
        <v>4.5</v>
      </c>
      <c r="G17" s="11">
        <v>0</v>
      </c>
      <c r="H17" s="11">
        <v>0</v>
      </c>
      <c r="I17" s="11">
        <v>0</v>
      </c>
      <c r="J17" s="11">
        <v>1</v>
      </c>
      <c r="K17" s="11">
        <v>0</v>
      </c>
      <c r="L17" s="11">
        <v>1</v>
      </c>
      <c r="M17" s="11">
        <v>1</v>
      </c>
      <c r="N17" s="11">
        <v>1</v>
      </c>
      <c r="O17" s="11">
        <v>1</v>
      </c>
      <c r="P17" s="11">
        <v>1</v>
      </c>
      <c r="Q17" s="11">
        <v>0</v>
      </c>
      <c r="R17" s="11">
        <v>0</v>
      </c>
      <c r="S17" s="11">
        <v>3</v>
      </c>
      <c r="T17" s="12">
        <v>1</v>
      </c>
      <c r="U17" s="11">
        <v>0</v>
      </c>
      <c r="V17" s="11">
        <v>0</v>
      </c>
      <c r="W17" s="11">
        <v>1</v>
      </c>
      <c r="X17" s="11">
        <v>0</v>
      </c>
      <c r="Y17" s="11">
        <v>1</v>
      </c>
      <c r="Z17" s="11">
        <v>0</v>
      </c>
      <c r="AA17" s="11">
        <v>0</v>
      </c>
      <c r="AB17" s="11">
        <v>0</v>
      </c>
      <c r="AC17" s="12">
        <f t="shared" si="8"/>
        <v>3</v>
      </c>
      <c r="AD17" s="11">
        <f t="shared" si="0"/>
        <v>1</v>
      </c>
      <c r="AE17" s="11">
        <f t="shared" si="1"/>
        <v>0</v>
      </c>
      <c r="AF17" s="11">
        <f t="shared" si="2"/>
        <v>-1</v>
      </c>
      <c r="AG17" s="11">
        <f t="shared" si="3"/>
        <v>1</v>
      </c>
      <c r="AH17" s="11">
        <f t="shared" si="4"/>
        <v>-1</v>
      </c>
      <c r="AI17" s="11">
        <f t="shared" si="5"/>
        <v>0</v>
      </c>
      <c r="AJ17" s="11">
        <f t="shared" si="6"/>
        <v>-1</v>
      </c>
      <c r="AK17" s="11">
        <f t="shared" si="7"/>
        <v>-1</v>
      </c>
      <c r="AL17" s="11">
        <f t="shared" si="9"/>
        <v>1</v>
      </c>
      <c r="AM17" s="11">
        <f t="shared" si="10"/>
        <v>-2</v>
      </c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</row>
    <row r="18" spans="1:284" s="13" customFormat="1" x14ac:dyDescent="0.25">
      <c r="A18" s="11" t="s">
        <v>41</v>
      </c>
      <c r="B18" s="11" t="s">
        <v>27</v>
      </c>
      <c r="C18" s="11" t="s">
        <v>47</v>
      </c>
      <c r="D18" s="11" t="s">
        <v>49</v>
      </c>
      <c r="E18" s="11">
        <v>1</v>
      </c>
      <c r="F18" s="11">
        <v>0.5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1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2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2">
        <f t="shared" si="8"/>
        <v>0</v>
      </c>
      <c r="AD18" s="11">
        <f t="shared" si="0"/>
        <v>0</v>
      </c>
      <c r="AE18" s="11">
        <f t="shared" si="1"/>
        <v>0</v>
      </c>
      <c r="AF18" s="11">
        <f t="shared" si="2"/>
        <v>0</v>
      </c>
      <c r="AG18" s="11">
        <f t="shared" si="3"/>
        <v>0</v>
      </c>
      <c r="AH18" s="11">
        <f t="shared" si="4"/>
        <v>0</v>
      </c>
      <c r="AI18" s="11">
        <f t="shared" si="5"/>
        <v>0</v>
      </c>
      <c r="AJ18" s="11">
        <f t="shared" si="6"/>
        <v>-1</v>
      </c>
      <c r="AK18" s="11">
        <f t="shared" si="7"/>
        <v>0</v>
      </c>
      <c r="AL18" s="11">
        <f t="shared" si="9"/>
        <v>0</v>
      </c>
      <c r="AM18" s="11">
        <f t="shared" si="10"/>
        <v>-1</v>
      </c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</row>
    <row r="19" spans="1:284" s="13" customFormat="1" x14ac:dyDescent="0.25">
      <c r="A19" s="11" t="s">
        <v>44</v>
      </c>
      <c r="B19" s="11" t="s">
        <v>27</v>
      </c>
      <c r="C19" s="11" t="s">
        <v>50</v>
      </c>
      <c r="D19" s="11" t="s">
        <v>51</v>
      </c>
      <c r="E19" s="11">
        <v>21</v>
      </c>
      <c r="F19" s="11">
        <v>15.3</v>
      </c>
      <c r="G19" s="11">
        <v>0</v>
      </c>
      <c r="H19" s="11">
        <v>0</v>
      </c>
      <c r="I19" s="11">
        <v>2</v>
      </c>
      <c r="J19" s="11">
        <v>1</v>
      </c>
      <c r="K19" s="11">
        <v>0</v>
      </c>
      <c r="L19" s="11">
        <v>0</v>
      </c>
      <c r="M19" s="11">
        <v>1</v>
      </c>
      <c r="N19" s="11">
        <v>0</v>
      </c>
      <c r="O19" s="11">
        <v>0</v>
      </c>
      <c r="P19" s="11">
        <v>1</v>
      </c>
      <c r="Q19" s="11">
        <v>2</v>
      </c>
      <c r="R19" s="11">
        <v>2</v>
      </c>
      <c r="S19" s="11">
        <v>5</v>
      </c>
      <c r="T19" s="12">
        <v>2</v>
      </c>
      <c r="U19" s="11">
        <v>0</v>
      </c>
      <c r="V19" s="11">
        <v>1</v>
      </c>
      <c r="W19" s="11">
        <v>1</v>
      </c>
      <c r="X19" s="11">
        <v>0</v>
      </c>
      <c r="Y19" s="11">
        <v>0</v>
      </c>
      <c r="Z19" s="11">
        <v>1</v>
      </c>
      <c r="AA19" s="11">
        <v>0</v>
      </c>
      <c r="AB19" s="11">
        <v>1</v>
      </c>
      <c r="AC19" s="12">
        <f t="shared" si="8"/>
        <v>5</v>
      </c>
      <c r="AD19" s="11">
        <f t="shared" si="0"/>
        <v>2</v>
      </c>
      <c r="AE19" s="11">
        <f t="shared" si="1"/>
        <v>-2</v>
      </c>
      <c r="AF19" s="11">
        <f t="shared" si="2"/>
        <v>0</v>
      </c>
      <c r="AG19" s="11">
        <f t="shared" si="3"/>
        <v>1</v>
      </c>
      <c r="AH19" s="11">
        <f t="shared" si="4"/>
        <v>0</v>
      </c>
      <c r="AI19" s="11">
        <f t="shared" si="5"/>
        <v>-1</v>
      </c>
      <c r="AJ19" s="11">
        <f t="shared" si="6"/>
        <v>1</v>
      </c>
      <c r="AK19" s="11">
        <f t="shared" si="7"/>
        <v>0</v>
      </c>
      <c r="AL19" s="11">
        <f t="shared" si="9"/>
        <v>1</v>
      </c>
      <c r="AM19" s="11">
        <f t="shared" si="10"/>
        <v>1</v>
      </c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</row>
    <row r="20" spans="1:284" s="13" customFormat="1" x14ac:dyDescent="0.25">
      <c r="A20" s="11" t="s">
        <v>52</v>
      </c>
      <c r="B20" s="11" t="s">
        <v>53</v>
      </c>
      <c r="C20" s="11" t="s">
        <v>54</v>
      </c>
      <c r="D20" s="11" t="s">
        <v>55</v>
      </c>
      <c r="E20" s="11">
        <v>26</v>
      </c>
      <c r="F20" s="11">
        <v>26</v>
      </c>
      <c r="G20" s="11">
        <v>0</v>
      </c>
      <c r="H20" s="11">
        <v>1</v>
      </c>
      <c r="I20" s="11">
        <v>3</v>
      </c>
      <c r="J20" s="11">
        <v>3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11</v>
      </c>
      <c r="T20" s="12">
        <v>2</v>
      </c>
      <c r="U20" s="11">
        <v>3</v>
      </c>
      <c r="V20" s="11">
        <v>3</v>
      </c>
      <c r="W20" s="11">
        <v>2</v>
      </c>
      <c r="X20" s="11">
        <v>1</v>
      </c>
      <c r="Y20" s="11">
        <v>0</v>
      </c>
      <c r="Z20" s="11">
        <v>0</v>
      </c>
      <c r="AA20" s="11">
        <v>0</v>
      </c>
      <c r="AB20" s="11">
        <v>0</v>
      </c>
      <c r="AC20" s="12">
        <f t="shared" si="8"/>
        <v>11</v>
      </c>
      <c r="AD20" s="11">
        <f t="shared" si="0"/>
        <v>1</v>
      </c>
      <c r="AE20" s="11">
        <f t="shared" si="1"/>
        <v>0</v>
      </c>
      <c r="AF20" s="11">
        <f t="shared" si="2"/>
        <v>0</v>
      </c>
      <c r="AG20" s="11">
        <f t="shared" si="3"/>
        <v>2</v>
      </c>
      <c r="AH20" s="11">
        <f t="shared" si="4"/>
        <v>1</v>
      </c>
      <c r="AI20" s="11">
        <f t="shared" si="5"/>
        <v>0</v>
      </c>
      <c r="AJ20" s="11">
        <f t="shared" si="6"/>
        <v>0</v>
      </c>
      <c r="AK20" s="11">
        <f t="shared" si="7"/>
        <v>0</v>
      </c>
      <c r="AL20" s="11">
        <f t="shared" si="9"/>
        <v>3</v>
      </c>
      <c r="AM20" s="11">
        <f t="shared" si="10"/>
        <v>4</v>
      </c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</row>
    <row r="21" spans="1:284" s="13" customFormat="1" x14ac:dyDescent="0.25">
      <c r="A21" s="11" t="s">
        <v>44</v>
      </c>
      <c r="B21" s="11" t="s">
        <v>27</v>
      </c>
      <c r="C21" s="11" t="s">
        <v>56</v>
      </c>
      <c r="D21" s="11" t="s">
        <v>37</v>
      </c>
      <c r="E21" s="11">
        <v>17</v>
      </c>
      <c r="F21" s="11">
        <v>16.8</v>
      </c>
      <c r="G21" s="11">
        <v>0</v>
      </c>
      <c r="H21" s="11">
        <v>1</v>
      </c>
      <c r="I21" s="11">
        <v>1</v>
      </c>
      <c r="J21" s="11">
        <v>0</v>
      </c>
      <c r="K21" s="11">
        <v>0</v>
      </c>
      <c r="L21" s="11">
        <v>1</v>
      </c>
      <c r="M21" s="11">
        <v>1</v>
      </c>
      <c r="N21" s="11">
        <v>0</v>
      </c>
      <c r="O21" s="11">
        <v>0</v>
      </c>
      <c r="P21" s="11">
        <v>2</v>
      </c>
      <c r="Q21" s="11">
        <v>1</v>
      </c>
      <c r="R21" s="11">
        <v>1</v>
      </c>
      <c r="S21" s="11">
        <v>2</v>
      </c>
      <c r="T21" s="12">
        <v>0</v>
      </c>
      <c r="U21" s="11">
        <v>0</v>
      </c>
      <c r="V21" s="11">
        <v>1</v>
      </c>
      <c r="W21" s="11">
        <v>1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2">
        <f t="shared" si="8"/>
        <v>2</v>
      </c>
      <c r="AD21" s="11">
        <f t="shared" si="0"/>
        <v>-1</v>
      </c>
      <c r="AE21" s="11">
        <f t="shared" si="1"/>
        <v>-1</v>
      </c>
      <c r="AF21" s="11">
        <f t="shared" si="2"/>
        <v>1</v>
      </c>
      <c r="AG21" s="11">
        <f t="shared" si="3"/>
        <v>1</v>
      </c>
      <c r="AH21" s="11">
        <f t="shared" si="4"/>
        <v>-1</v>
      </c>
      <c r="AI21" s="11">
        <f t="shared" si="5"/>
        <v>-1</v>
      </c>
      <c r="AJ21" s="11">
        <f t="shared" si="6"/>
        <v>0</v>
      </c>
      <c r="AK21" s="11">
        <f t="shared" si="7"/>
        <v>0</v>
      </c>
      <c r="AL21" s="11">
        <f t="shared" si="9"/>
        <v>0</v>
      </c>
      <c r="AM21" s="11">
        <f t="shared" si="10"/>
        <v>-2</v>
      </c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</row>
    <row r="22" spans="1:284" s="13" customFormat="1" x14ac:dyDescent="0.25">
      <c r="A22" s="11" t="s">
        <v>44</v>
      </c>
      <c r="B22" s="11" t="s">
        <v>27</v>
      </c>
      <c r="C22" s="11" t="s">
        <v>57</v>
      </c>
      <c r="D22" s="11" t="s">
        <v>58</v>
      </c>
      <c r="E22" s="11">
        <v>10</v>
      </c>
      <c r="F22" s="11">
        <v>7</v>
      </c>
      <c r="G22" s="11">
        <v>0</v>
      </c>
      <c r="H22" s="11">
        <v>0</v>
      </c>
      <c r="I22" s="11">
        <v>0</v>
      </c>
      <c r="J22" s="11">
        <v>0</v>
      </c>
      <c r="K22" s="11">
        <v>1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2</v>
      </c>
      <c r="R22" s="11">
        <v>1.5</v>
      </c>
      <c r="S22" s="11">
        <v>3</v>
      </c>
      <c r="T22" s="12">
        <v>0</v>
      </c>
      <c r="U22" s="11">
        <v>1</v>
      </c>
      <c r="V22" s="11">
        <v>1</v>
      </c>
      <c r="W22" s="11">
        <v>1</v>
      </c>
      <c r="X22" s="11">
        <v>0</v>
      </c>
      <c r="Y22" s="11">
        <v>0</v>
      </c>
      <c r="Z22" s="11">
        <v>0</v>
      </c>
      <c r="AA22" s="11">
        <v>0</v>
      </c>
      <c r="AB22" s="11">
        <v>1</v>
      </c>
      <c r="AC22" s="12">
        <f t="shared" si="8"/>
        <v>3</v>
      </c>
      <c r="AD22" s="11">
        <f t="shared" si="0"/>
        <v>0</v>
      </c>
      <c r="AE22" s="11">
        <f t="shared" si="1"/>
        <v>1</v>
      </c>
      <c r="AF22" s="11">
        <f t="shared" si="2"/>
        <v>1</v>
      </c>
      <c r="AG22" s="11">
        <f t="shared" si="3"/>
        <v>0</v>
      </c>
      <c r="AH22" s="11">
        <f t="shared" si="4"/>
        <v>0</v>
      </c>
      <c r="AI22" s="11">
        <f t="shared" si="5"/>
        <v>0</v>
      </c>
      <c r="AJ22" s="11">
        <f t="shared" si="6"/>
        <v>0</v>
      </c>
      <c r="AK22" s="11">
        <f t="shared" si="7"/>
        <v>0</v>
      </c>
      <c r="AL22" s="11">
        <f t="shared" si="9"/>
        <v>2</v>
      </c>
      <c r="AM22" s="11">
        <f t="shared" si="10"/>
        <v>2</v>
      </c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</row>
    <row r="23" spans="1:284" s="13" customFormat="1" x14ac:dyDescent="0.25">
      <c r="A23" s="11" t="s">
        <v>41</v>
      </c>
      <c r="B23" s="11" t="s">
        <v>27</v>
      </c>
      <c r="C23" s="11" t="s">
        <v>59</v>
      </c>
      <c r="D23" s="11" t="s">
        <v>60</v>
      </c>
      <c r="E23" s="11">
        <v>16</v>
      </c>
      <c r="F23" s="11">
        <v>14</v>
      </c>
      <c r="G23" s="11">
        <v>0</v>
      </c>
      <c r="H23" s="11">
        <v>1</v>
      </c>
      <c r="I23" s="11">
        <v>0</v>
      </c>
      <c r="J23" s="11">
        <v>1</v>
      </c>
      <c r="K23" s="11">
        <v>1</v>
      </c>
      <c r="L23" s="11">
        <v>0</v>
      </c>
      <c r="M23" s="11">
        <v>0</v>
      </c>
      <c r="N23" s="11">
        <v>0</v>
      </c>
      <c r="O23" s="11">
        <v>0</v>
      </c>
      <c r="P23" s="11">
        <v>1</v>
      </c>
      <c r="Q23" s="11">
        <v>5</v>
      </c>
      <c r="R23" s="11">
        <v>2</v>
      </c>
      <c r="S23" s="11">
        <v>9</v>
      </c>
      <c r="T23" s="12">
        <v>0</v>
      </c>
      <c r="U23" s="11">
        <v>2</v>
      </c>
      <c r="V23" s="11">
        <v>2</v>
      </c>
      <c r="W23" s="11">
        <v>3</v>
      </c>
      <c r="X23" s="11">
        <v>2</v>
      </c>
      <c r="Y23" s="11">
        <v>0</v>
      </c>
      <c r="Z23" s="11">
        <v>0</v>
      </c>
      <c r="AA23" s="11">
        <v>0</v>
      </c>
      <c r="AB23" s="11">
        <v>1</v>
      </c>
      <c r="AC23" s="12">
        <f t="shared" si="8"/>
        <v>9</v>
      </c>
      <c r="AD23" s="11">
        <f t="shared" si="0"/>
        <v>-1</v>
      </c>
      <c r="AE23" s="11">
        <f t="shared" si="1"/>
        <v>2</v>
      </c>
      <c r="AF23" s="11">
        <f t="shared" si="2"/>
        <v>1</v>
      </c>
      <c r="AG23" s="11">
        <f t="shared" si="3"/>
        <v>2</v>
      </c>
      <c r="AH23" s="11">
        <f t="shared" si="4"/>
        <v>2</v>
      </c>
      <c r="AI23" s="11">
        <f t="shared" si="5"/>
        <v>0</v>
      </c>
      <c r="AJ23" s="11">
        <f t="shared" si="6"/>
        <v>0</v>
      </c>
      <c r="AK23" s="11">
        <f t="shared" si="7"/>
        <v>0</v>
      </c>
      <c r="AL23" s="11">
        <f t="shared" si="9"/>
        <v>4</v>
      </c>
      <c r="AM23" s="11">
        <f t="shared" si="10"/>
        <v>6</v>
      </c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</row>
    <row r="24" spans="1:284" s="13" customFormat="1" x14ac:dyDescent="0.25">
      <c r="A24" s="11" t="s">
        <v>61</v>
      </c>
      <c r="B24" s="11" t="s">
        <v>27</v>
      </c>
      <c r="C24" s="11" t="s">
        <v>62</v>
      </c>
      <c r="D24" s="11" t="s">
        <v>63</v>
      </c>
      <c r="E24" s="11">
        <v>13</v>
      </c>
      <c r="F24" s="11">
        <v>8</v>
      </c>
      <c r="G24" s="11">
        <v>0</v>
      </c>
      <c r="H24" s="11">
        <v>0</v>
      </c>
      <c r="I24" s="11">
        <v>1</v>
      </c>
      <c r="J24" s="11">
        <v>0</v>
      </c>
      <c r="K24" s="11">
        <v>1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1</v>
      </c>
      <c r="R24" s="11">
        <v>1</v>
      </c>
      <c r="S24" s="11">
        <v>3</v>
      </c>
      <c r="T24" s="12">
        <v>0</v>
      </c>
      <c r="U24" s="11">
        <v>1</v>
      </c>
      <c r="V24" s="11">
        <v>0</v>
      </c>
      <c r="W24" s="11">
        <v>1</v>
      </c>
      <c r="X24" s="11">
        <v>1</v>
      </c>
      <c r="Y24" s="11">
        <v>0</v>
      </c>
      <c r="Z24" s="11">
        <v>0</v>
      </c>
      <c r="AA24" s="11">
        <v>0</v>
      </c>
      <c r="AB24" s="11">
        <v>0</v>
      </c>
      <c r="AC24" s="12">
        <f t="shared" si="8"/>
        <v>3</v>
      </c>
      <c r="AD24" s="11">
        <f t="shared" si="0"/>
        <v>0</v>
      </c>
      <c r="AE24" s="11">
        <f t="shared" si="1"/>
        <v>0</v>
      </c>
      <c r="AF24" s="11">
        <f t="shared" si="2"/>
        <v>0</v>
      </c>
      <c r="AG24" s="11">
        <f t="shared" si="3"/>
        <v>0</v>
      </c>
      <c r="AH24" s="11">
        <f t="shared" si="4"/>
        <v>1</v>
      </c>
      <c r="AI24" s="11">
        <f t="shared" si="5"/>
        <v>0</v>
      </c>
      <c r="AJ24" s="11">
        <f t="shared" si="6"/>
        <v>0</v>
      </c>
      <c r="AK24" s="11">
        <f t="shared" si="7"/>
        <v>0</v>
      </c>
      <c r="AL24" s="11">
        <f t="shared" si="9"/>
        <v>0</v>
      </c>
      <c r="AM24" s="11">
        <f t="shared" si="10"/>
        <v>1</v>
      </c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</row>
    <row r="25" spans="1:284" s="13" customFormat="1" x14ac:dyDescent="0.25">
      <c r="A25" s="11" t="s">
        <v>44</v>
      </c>
      <c r="B25" s="11" t="s">
        <v>27</v>
      </c>
      <c r="C25" s="11" t="s">
        <v>64</v>
      </c>
      <c r="D25" s="11" t="s">
        <v>36</v>
      </c>
      <c r="E25" s="11">
        <v>29</v>
      </c>
      <c r="F25" s="11">
        <v>18.2</v>
      </c>
      <c r="G25" s="11">
        <v>0</v>
      </c>
      <c r="H25" s="11">
        <v>1</v>
      </c>
      <c r="I25" s="11">
        <v>1</v>
      </c>
      <c r="J25" s="11">
        <v>0</v>
      </c>
      <c r="K25" s="11">
        <v>1</v>
      </c>
      <c r="L25" s="11">
        <v>0</v>
      </c>
      <c r="M25" s="11">
        <v>0</v>
      </c>
      <c r="N25" s="11">
        <v>2</v>
      </c>
      <c r="O25" s="11">
        <v>0</v>
      </c>
      <c r="P25" s="11">
        <v>2</v>
      </c>
      <c r="Q25" s="11">
        <v>2</v>
      </c>
      <c r="R25" s="11">
        <v>2</v>
      </c>
      <c r="S25" s="11">
        <v>9</v>
      </c>
      <c r="T25" s="12">
        <v>0</v>
      </c>
      <c r="U25" s="11">
        <v>0</v>
      </c>
      <c r="V25" s="11">
        <v>2</v>
      </c>
      <c r="W25" s="11">
        <v>4</v>
      </c>
      <c r="X25" s="11">
        <v>3</v>
      </c>
      <c r="Y25" s="11">
        <v>0</v>
      </c>
      <c r="Z25" s="11">
        <v>0</v>
      </c>
      <c r="AA25" s="11">
        <v>0</v>
      </c>
      <c r="AB25" s="11">
        <v>2</v>
      </c>
      <c r="AC25" s="12">
        <f t="shared" si="8"/>
        <v>9</v>
      </c>
      <c r="AD25" s="11">
        <f t="shared" si="0"/>
        <v>-1</v>
      </c>
      <c r="AE25" s="11">
        <f t="shared" si="1"/>
        <v>-1</v>
      </c>
      <c r="AF25" s="11">
        <f t="shared" si="2"/>
        <v>2</v>
      </c>
      <c r="AG25" s="11">
        <f t="shared" si="3"/>
        <v>3</v>
      </c>
      <c r="AH25" s="11">
        <f t="shared" si="4"/>
        <v>3</v>
      </c>
      <c r="AI25" s="11">
        <f t="shared" si="5"/>
        <v>0</v>
      </c>
      <c r="AJ25" s="11">
        <f t="shared" si="6"/>
        <v>-2</v>
      </c>
      <c r="AK25" s="11">
        <f t="shared" si="7"/>
        <v>0</v>
      </c>
      <c r="AL25" s="11">
        <f t="shared" si="9"/>
        <v>3</v>
      </c>
      <c r="AM25" s="11">
        <f t="shared" si="10"/>
        <v>4</v>
      </c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</row>
    <row r="26" spans="1:284" s="13" customFormat="1" x14ac:dyDescent="0.25">
      <c r="A26" s="11" t="s">
        <v>44</v>
      </c>
      <c r="B26" s="11" t="s">
        <v>27</v>
      </c>
      <c r="C26" s="11" t="s">
        <v>64</v>
      </c>
      <c r="D26" s="11" t="s">
        <v>36</v>
      </c>
      <c r="E26" s="11">
        <v>6</v>
      </c>
      <c r="F26" s="11">
        <v>2.6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2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2">
        <f t="shared" si="8"/>
        <v>0</v>
      </c>
      <c r="AD26" s="11">
        <f t="shared" si="0"/>
        <v>0</v>
      </c>
      <c r="AE26" s="11">
        <f t="shared" si="1"/>
        <v>0</v>
      </c>
      <c r="AF26" s="11">
        <f t="shared" si="2"/>
        <v>0</v>
      </c>
      <c r="AG26" s="11">
        <f t="shared" si="3"/>
        <v>0</v>
      </c>
      <c r="AH26" s="11">
        <f t="shared" si="4"/>
        <v>0</v>
      </c>
      <c r="AI26" s="11">
        <f t="shared" si="5"/>
        <v>0</v>
      </c>
      <c r="AJ26" s="11">
        <f t="shared" si="6"/>
        <v>0</v>
      </c>
      <c r="AK26" s="11">
        <f t="shared" si="7"/>
        <v>0</v>
      </c>
      <c r="AL26" s="11">
        <f t="shared" si="9"/>
        <v>0</v>
      </c>
      <c r="AM26" s="11">
        <f t="shared" si="10"/>
        <v>0</v>
      </c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</row>
    <row r="27" spans="1:284" s="13" customFormat="1" x14ac:dyDescent="0.25">
      <c r="A27" s="11" t="s">
        <v>44</v>
      </c>
      <c r="B27" s="11" t="s">
        <v>27</v>
      </c>
      <c r="C27" s="11" t="s">
        <v>65</v>
      </c>
      <c r="D27" s="11" t="s">
        <v>66</v>
      </c>
      <c r="E27" s="11">
        <v>21</v>
      </c>
      <c r="F27" s="11">
        <v>19.95</v>
      </c>
      <c r="G27" s="11">
        <v>1</v>
      </c>
      <c r="H27" s="11">
        <v>2</v>
      </c>
      <c r="I27" s="11">
        <v>0</v>
      </c>
      <c r="J27" s="11">
        <v>1</v>
      </c>
      <c r="K27" s="11">
        <v>1</v>
      </c>
      <c r="L27" s="11">
        <v>0</v>
      </c>
      <c r="M27" s="11">
        <v>0</v>
      </c>
      <c r="N27" s="11">
        <v>1</v>
      </c>
      <c r="O27" s="11">
        <v>1</v>
      </c>
      <c r="P27" s="11">
        <v>1</v>
      </c>
      <c r="Q27" s="11">
        <v>0</v>
      </c>
      <c r="R27" s="11">
        <v>0</v>
      </c>
      <c r="S27" s="11">
        <v>2</v>
      </c>
      <c r="T27" s="12">
        <v>0</v>
      </c>
      <c r="U27" s="11">
        <v>0</v>
      </c>
      <c r="V27" s="11">
        <v>1</v>
      </c>
      <c r="W27" s="11">
        <v>0</v>
      </c>
      <c r="X27" s="11">
        <v>1</v>
      </c>
      <c r="Y27" s="11">
        <v>0</v>
      </c>
      <c r="Z27" s="11">
        <v>0</v>
      </c>
      <c r="AA27" s="11">
        <v>0</v>
      </c>
      <c r="AB27" s="11">
        <v>1</v>
      </c>
      <c r="AC27" s="12">
        <f t="shared" si="8"/>
        <v>2</v>
      </c>
      <c r="AD27" s="11">
        <f t="shared" si="0"/>
        <v>-3</v>
      </c>
      <c r="AE27" s="11">
        <f t="shared" si="1"/>
        <v>0</v>
      </c>
      <c r="AF27" s="11">
        <f t="shared" si="2"/>
        <v>0</v>
      </c>
      <c r="AG27" s="11">
        <f t="shared" si="3"/>
        <v>-1</v>
      </c>
      <c r="AH27" s="11">
        <f t="shared" si="4"/>
        <v>1</v>
      </c>
      <c r="AI27" s="11">
        <f t="shared" si="5"/>
        <v>0</v>
      </c>
      <c r="AJ27" s="11">
        <f t="shared" si="6"/>
        <v>-1</v>
      </c>
      <c r="AK27" s="11">
        <f t="shared" si="7"/>
        <v>-1</v>
      </c>
      <c r="AL27" s="11">
        <f t="shared" si="9"/>
        <v>-4</v>
      </c>
      <c r="AM27" s="11">
        <f t="shared" si="10"/>
        <v>-5</v>
      </c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</row>
    <row r="28" spans="1:284" s="13" customFormat="1" x14ac:dyDescent="0.25">
      <c r="A28" s="11" t="s">
        <v>44</v>
      </c>
      <c r="B28" s="11" t="s">
        <v>27</v>
      </c>
      <c r="C28" s="11" t="s">
        <v>67</v>
      </c>
      <c r="D28" s="11" t="s">
        <v>60</v>
      </c>
      <c r="E28" s="11">
        <v>12</v>
      </c>
      <c r="F28" s="11">
        <v>10.7</v>
      </c>
      <c r="G28" s="11">
        <v>1</v>
      </c>
      <c r="H28" s="11">
        <v>0</v>
      </c>
      <c r="I28" s="11">
        <v>0</v>
      </c>
      <c r="J28" s="11">
        <v>1</v>
      </c>
      <c r="K28" s="11">
        <v>0</v>
      </c>
      <c r="L28" s="11">
        <v>0</v>
      </c>
      <c r="M28" s="11">
        <v>2</v>
      </c>
      <c r="N28" s="11">
        <v>0</v>
      </c>
      <c r="O28" s="11">
        <v>0</v>
      </c>
      <c r="P28" s="11">
        <v>1</v>
      </c>
      <c r="Q28" s="11">
        <v>1</v>
      </c>
      <c r="R28" s="11">
        <v>1</v>
      </c>
      <c r="S28" s="11">
        <v>0</v>
      </c>
      <c r="T28" s="12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2">
        <f t="shared" si="8"/>
        <v>0</v>
      </c>
      <c r="AD28" s="11">
        <f t="shared" si="0"/>
        <v>-1</v>
      </c>
      <c r="AE28" s="11">
        <f t="shared" si="1"/>
        <v>0</v>
      </c>
      <c r="AF28" s="11">
        <f t="shared" si="2"/>
        <v>-1</v>
      </c>
      <c r="AG28" s="11">
        <f t="shared" si="3"/>
        <v>0</v>
      </c>
      <c r="AH28" s="11">
        <f t="shared" si="4"/>
        <v>0</v>
      </c>
      <c r="AI28" s="11">
        <f t="shared" si="5"/>
        <v>-2</v>
      </c>
      <c r="AJ28" s="11">
        <f t="shared" si="6"/>
        <v>0</v>
      </c>
      <c r="AK28" s="11">
        <f t="shared" si="7"/>
        <v>0</v>
      </c>
      <c r="AL28" s="11">
        <f t="shared" si="9"/>
        <v>-2</v>
      </c>
      <c r="AM28" s="11">
        <f t="shared" si="10"/>
        <v>-4</v>
      </c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</row>
    <row r="29" spans="1:284" s="13" customFormat="1" x14ac:dyDescent="0.25">
      <c r="A29" s="11" t="s">
        <v>44</v>
      </c>
      <c r="B29" s="11" t="s">
        <v>27</v>
      </c>
      <c r="C29" s="11" t="s">
        <v>68</v>
      </c>
      <c r="D29" s="11" t="s">
        <v>38</v>
      </c>
      <c r="E29" s="11">
        <v>79</v>
      </c>
      <c r="F29" s="11">
        <v>75</v>
      </c>
      <c r="G29" s="11">
        <v>6</v>
      </c>
      <c r="H29" s="11">
        <v>2</v>
      </c>
      <c r="I29" s="11">
        <v>3</v>
      </c>
      <c r="J29" s="11">
        <v>0</v>
      </c>
      <c r="K29" s="11">
        <v>1</v>
      </c>
      <c r="L29" s="11">
        <v>2</v>
      </c>
      <c r="M29" s="11">
        <v>0</v>
      </c>
      <c r="N29" s="11">
        <v>3</v>
      </c>
      <c r="O29" s="11">
        <v>2</v>
      </c>
      <c r="P29" s="11">
        <v>4</v>
      </c>
      <c r="Q29" s="11">
        <v>4</v>
      </c>
      <c r="R29" s="11">
        <v>4</v>
      </c>
      <c r="S29" s="11">
        <v>12</v>
      </c>
      <c r="T29" s="12">
        <v>1</v>
      </c>
      <c r="U29" s="11">
        <v>3</v>
      </c>
      <c r="V29" s="11">
        <v>2</v>
      </c>
      <c r="W29" s="11">
        <v>3</v>
      </c>
      <c r="X29" s="11">
        <v>3</v>
      </c>
      <c r="Y29" s="11">
        <v>0</v>
      </c>
      <c r="Z29" s="11">
        <v>0</v>
      </c>
      <c r="AA29" s="11">
        <v>0</v>
      </c>
      <c r="AB29" s="11">
        <v>2</v>
      </c>
      <c r="AC29" s="12">
        <f t="shared" si="8"/>
        <v>12</v>
      </c>
      <c r="AD29" s="11">
        <f t="shared" si="0"/>
        <v>-7</v>
      </c>
      <c r="AE29" s="11">
        <f t="shared" si="1"/>
        <v>0</v>
      </c>
      <c r="AF29" s="11">
        <f t="shared" si="2"/>
        <v>2</v>
      </c>
      <c r="AG29" s="11">
        <f t="shared" si="3"/>
        <v>2</v>
      </c>
      <c r="AH29" s="11">
        <f t="shared" si="4"/>
        <v>1</v>
      </c>
      <c r="AI29" s="11">
        <f t="shared" si="5"/>
        <v>0</v>
      </c>
      <c r="AJ29" s="11">
        <f t="shared" si="6"/>
        <v>-3</v>
      </c>
      <c r="AK29" s="11">
        <f t="shared" si="7"/>
        <v>-2</v>
      </c>
      <c r="AL29" s="11">
        <f t="shared" si="9"/>
        <v>-3</v>
      </c>
      <c r="AM29" s="11">
        <f t="shared" si="10"/>
        <v>-7</v>
      </c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</row>
    <row r="30" spans="1:284" s="13" customFormat="1" x14ac:dyDescent="0.25">
      <c r="A30" s="11" t="s">
        <v>41</v>
      </c>
      <c r="B30" s="11" t="s">
        <v>27</v>
      </c>
      <c r="C30" s="11" t="s">
        <v>69</v>
      </c>
      <c r="D30" s="11" t="s">
        <v>63</v>
      </c>
      <c r="E30" s="11">
        <v>11</v>
      </c>
      <c r="F30" s="11">
        <v>9</v>
      </c>
      <c r="G30" s="11">
        <v>0</v>
      </c>
      <c r="H30" s="11">
        <v>0</v>
      </c>
      <c r="I30" s="11">
        <v>0</v>
      </c>
      <c r="J30" s="11">
        <v>0</v>
      </c>
      <c r="K30" s="11">
        <v>1</v>
      </c>
      <c r="L30" s="11">
        <v>0</v>
      </c>
      <c r="M30" s="11">
        <v>0</v>
      </c>
      <c r="N30" s="11">
        <v>1</v>
      </c>
      <c r="O30" s="11">
        <v>1</v>
      </c>
      <c r="P30" s="11">
        <v>0</v>
      </c>
      <c r="Q30" s="11">
        <v>0</v>
      </c>
      <c r="R30" s="11">
        <v>0</v>
      </c>
      <c r="S30" s="11">
        <v>2</v>
      </c>
      <c r="T30" s="12">
        <v>0</v>
      </c>
      <c r="U30" s="11">
        <v>0</v>
      </c>
      <c r="V30" s="11">
        <v>1</v>
      </c>
      <c r="W30" s="11">
        <v>0</v>
      </c>
      <c r="X30" s="11">
        <v>1</v>
      </c>
      <c r="Y30" s="11">
        <v>0</v>
      </c>
      <c r="Z30" s="11">
        <v>0</v>
      </c>
      <c r="AA30" s="11">
        <v>0</v>
      </c>
      <c r="AB30" s="11">
        <v>2</v>
      </c>
      <c r="AC30" s="12">
        <f t="shared" si="8"/>
        <v>2</v>
      </c>
      <c r="AD30" s="11">
        <f t="shared" si="0"/>
        <v>0</v>
      </c>
      <c r="AE30" s="11">
        <f t="shared" si="1"/>
        <v>0</v>
      </c>
      <c r="AF30" s="11">
        <f t="shared" si="2"/>
        <v>1</v>
      </c>
      <c r="AG30" s="11">
        <f t="shared" si="3"/>
        <v>-1</v>
      </c>
      <c r="AH30" s="11">
        <f t="shared" si="4"/>
        <v>1</v>
      </c>
      <c r="AI30" s="11">
        <f t="shared" si="5"/>
        <v>0</v>
      </c>
      <c r="AJ30" s="11">
        <f t="shared" si="6"/>
        <v>-1</v>
      </c>
      <c r="AK30" s="11">
        <f t="shared" si="7"/>
        <v>-1</v>
      </c>
      <c r="AL30" s="11">
        <f t="shared" si="9"/>
        <v>0</v>
      </c>
      <c r="AM30" s="11">
        <f t="shared" si="10"/>
        <v>-1</v>
      </c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</row>
    <row r="31" spans="1:284" s="13" customFormat="1" x14ac:dyDescent="0.25">
      <c r="A31" s="11" t="s">
        <v>44</v>
      </c>
      <c r="B31" s="11" t="s">
        <v>27</v>
      </c>
      <c r="C31" s="11" t="s">
        <v>70</v>
      </c>
      <c r="D31" s="11" t="s">
        <v>71</v>
      </c>
      <c r="E31" s="11">
        <v>18</v>
      </c>
      <c r="F31" s="11">
        <v>14.5</v>
      </c>
      <c r="G31" s="11">
        <v>0</v>
      </c>
      <c r="H31" s="11">
        <v>2</v>
      </c>
      <c r="I31" s="11">
        <v>1</v>
      </c>
      <c r="J31" s="11">
        <v>0</v>
      </c>
      <c r="K31" s="11">
        <v>1</v>
      </c>
      <c r="L31" s="11">
        <v>0</v>
      </c>
      <c r="M31" s="11">
        <v>0</v>
      </c>
      <c r="N31" s="11">
        <v>0</v>
      </c>
      <c r="O31" s="11">
        <v>1</v>
      </c>
      <c r="P31" s="11">
        <v>0</v>
      </c>
      <c r="Q31" s="11">
        <v>0</v>
      </c>
      <c r="R31" s="11">
        <v>0</v>
      </c>
      <c r="S31" s="11">
        <v>0</v>
      </c>
      <c r="T31" s="12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2">
        <f t="shared" si="8"/>
        <v>0</v>
      </c>
      <c r="AD31" s="11">
        <f t="shared" si="0"/>
        <v>-2</v>
      </c>
      <c r="AE31" s="11">
        <f t="shared" si="1"/>
        <v>-1</v>
      </c>
      <c r="AF31" s="11">
        <f t="shared" si="2"/>
        <v>0</v>
      </c>
      <c r="AG31" s="11">
        <f t="shared" si="3"/>
        <v>-1</v>
      </c>
      <c r="AH31" s="11">
        <f t="shared" si="4"/>
        <v>0</v>
      </c>
      <c r="AI31" s="11">
        <f t="shared" si="5"/>
        <v>0</v>
      </c>
      <c r="AJ31" s="11">
        <f t="shared" si="6"/>
        <v>0</v>
      </c>
      <c r="AK31" s="11">
        <f t="shared" si="7"/>
        <v>-1</v>
      </c>
      <c r="AL31" s="11">
        <f t="shared" si="9"/>
        <v>-4</v>
      </c>
      <c r="AM31" s="11">
        <f t="shared" si="10"/>
        <v>-5</v>
      </c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</row>
    <row r="32" spans="1:284" s="13" customFormat="1" x14ac:dyDescent="0.25">
      <c r="A32" s="11" t="s">
        <v>41</v>
      </c>
      <c r="B32" s="11" t="s">
        <v>27</v>
      </c>
      <c r="C32" s="11" t="s">
        <v>72</v>
      </c>
      <c r="D32" s="11" t="s">
        <v>29</v>
      </c>
      <c r="E32" s="11">
        <v>8</v>
      </c>
      <c r="F32" s="11">
        <v>5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4</v>
      </c>
      <c r="R32" s="11">
        <v>4</v>
      </c>
      <c r="S32" s="11">
        <v>12</v>
      </c>
      <c r="T32" s="12">
        <v>1</v>
      </c>
      <c r="U32" s="11">
        <v>1</v>
      </c>
      <c r="V32" s="11">
        <v>2</v>
      </c>
      <c r="W32" s="11">
        <v>2</v>
      </c>
      <c r="X32" s="11">
        <v>3</v>
      </c>
      <c r="Y32" s="11">
        <v>3</v>
      </c>
      <c r="Z32" s="11">
        <v>0</v>
      </c>
      <c r="AA32" s="11">
        <v>0</v>
      </c>
      <c r="AB32" s="11">
        <v>3</v>
      </c>
      <c r="AC32" s="12">
        <f t="shared" si="8"/>
        <v>12</v>
      </c>
      <c r="AD32" s="11">
        <f t="shared" si="0"/>
        <v>1</v>
      </c>
      <c r="AE32" s="11">
        <f t="shared" si="1"/>
        <v>1</v>
      </c>
      <c r="AF32" s="11">
        <f t="shared" si="2"/>
        <v>2</v>
      </c>
      <c r="AG32" s="11">
        <f t="shared" si="3"/>
        <v>2</v>
      </c>
      <c r="AH32" s="11">
        <f t="shared" si="4"/>
        <v>3</v>
      </c>
      <c r="AI32" s="11">
        <f t="shared" si="5"/>
        <v>3</v>
      </c>
      <c r="AJ32" s="11">
        <f t="shared" si="6"/>
        <v>0</v>
      </c>
      <c r="AK32" s="11">
        <f t="shared" si="7"/>
        <v>0</v>
      </c>
      <c r="AL32" s="11">
        <f t="shared" si="9"/>
        <v>6</v>
      </c>
      <c r="AM32" s="11">
        <f t="shared" si="10"/>
        <v>12</v>
      </c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</row>
    <row r="33" spans="1:284" s="13" customFormat="1" x14ac:dyDescent="0.25">
      <c r="A33" s="11" t="s">
        <v>44</v>
      </c>
      <c r="B33" s="11" t="s">
        <v>27</v>
      </c>
      <c r="C33" s="11" t="s">
        <v>73</v>
      </c>
      <c r="D33" s="11" t="s">
        <v>32</v>
      </c>
      <c r="E33" s="11">
        <v>33</v>
      </c>
      <c r="F33" s="11">
        <v>27.1</v>
      </c>
      <c r="G33" s="11">
        <v>0</v>
      </c>
      <c r="H33" s="11">
        <v>1</v>
      </c>
      <c r="I33" s="11">
        <v>1</v>
      </c>
      <c r="J33" s="11">
        <v>3</v>
      </c>
      <c r="K33" s="11">
        <v>0</v>
      </c>
      <c r="L33" s="11">
        <v>1</v>
      </c>
      <c r="M33" s="11">
        <v>1</v>
      </c>
      <c r="N33" s="11">
        <v>0</v>
      </c>
      <c r="O33" s="11">
        <v>1</v>
      </c>
      <c r="P33" s="11">
        <v>0</v>
      </c>
      <c r="Q33" s="11">
        <v>0</v>
      </c>
      <c r="R33" s="11">
        <v>0</v>
      </c>
      <c r="S33" s="11">
        <v>11</v>
      </c>
      <c r="T33" s="12">
        <v>1</v>
      </c>
      <c r="U33" s="11">
        <v>3</v>
      </c>
      <c r="V33" s="11">
        <v>3</v>
      </c>
      <c r="W33" s="11">
        <v>1</v>
      </c>
      <c r="X33" s="11">
        <v>1</v>
      </c>
      <c r="Y33" s="11">
        <v>1</v>
      </c>
      <c r="Z33" s="11">
        <v>1</v>
      </c>
      <c r="AA33" s="11">
        <v>0</v>
      </c>
      <c r="AB33" s="11">
        <v>2</v>
      </c>
      <c r="AC33" s="12">
        <f t="shared" si="8"/>
        <v>11</v>
      </c>
      <c r="AD33" s="11">
        <f t="shared" si="0"/>
        <v>0</v>
      </c>
      <c r="AE33" s="11">
        <f t="shared" si="1"/>
        <v>2</v>
      </c>
      <c r="AF33" s="11">
        <f t="shared" si="2"/>
        <v>0</v>
      </c>
      <c r="AG33" s="11">
        <f t="shared" si="3"/>
        <v>1</v>
      </c>
      <c r="AH33" s="11">
        <f t="shared" si="4"/>
        <v>0</v>
      </c>
      <c r="AI33" s="11">
        <f t="shared" si="5"/>
        <v>0</v>
      </c>
      <c r="AJ33" s="11">
        <f t="shared" si="6"/>
        <v>1</v>
      </c>
      <c r="AK33" s="11">
        <f t="shared" si="7"/>
        <v>-1</v>
      </c>
      <c r="AL33" s="11">
        <f t="shared" si="9"/>
        <v>3</v>
      </c>
      <c r="AM33" s="11">
        <f t="shared" si="10"/>
        <v>3</v>
      </c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</row>
    <row r="34" spans="1:284" s="13" customFormat="1" x14ac:dyDescent="0.25">
      <c r="A34" s="11" t="s">
        <v>41</v>
      </c>
      <c r="B34" s="11" t="s">
        <v>27</v>
      </c>
      <c r="C34" s="11" t="s">
        <v>74</v>
      </c>
      <c r="D34" s="11" t="s">
        <v>38</v>
      </c>
      <c r="E34" s="11">
        <v>25</v>
      </c>
      <c r="F34" s="11">
        <v>25</v>
      </c>
      <c r="G34" s="11">
        <v>0</v>
      </c>
      <c r="H34" s="11">
        <v>0</v>
      </c>
      <c r="I34" s="11">
        <v>0</v>
      </c>
      <c r="J34" s="11">
        <v>0</v>
      </c>
      <c r="K34" s="11">
        <v>1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2</v>
      </c>
      <c r="R34" s="11">
        <v>2</v>
      </c>
      <c r="S34" s="11">
        <v>4</v>
      </c>
      <c r="T34" s="12">
        <v>1</v>
      </c>
      <c r="U34" s="11">
        <v>1</v>
      </c>
      <c r="V34" s="11">
        <v>2</v>
      </c>
      <c r="W34" s="11">
        <v>0</v>
      </c>
      <c r="X34" s="11">
        <v>1</v>
      </c>
      <c r="Y34" s="11">
        <v>0</v>
      </c>
      <c r="Z34" s="11">
        <v>0</v>
      </c>
      <c r="AA34" s="11">
        <v>0</v>
      </c>
      <c r="AB34" s="11">
        <v>1</v>
      </c>
      <c r="AC34" s="12">
        <f t="shared" si="8"/>
        <v>5</v>
      </c>
      <c r="AD34" s="11">
        <f t="shared" si="0"/>
        <v>1</v>
      </c>
      <c r="AE34" s="11">
        <f t="shared" si="1"/>
        <v>1</v>
      </c>
      <c r="AF34" s="11">
        <f t="shared" si="2"/>
        <v>2</v>
      </c>
      <c r="AG34" s="11">
        <f t="shared" si="3"/>
        <v>-1</v>
      </c>
      <c r="AH34" s="11">
        <f t="shared" si="4"/>
        <v>1</v>
      </c>
      <c r="AI34" s="11">
        <f t="shared" si="5"/>
        <v>0</v>
      </c>
      <c r="AJ34" s="11">
        <f t="shared" si="6"/>
        <v>0</v>
      </c>
      <c r="AK34" s="11">
        <f t="shared" si="7"/>
        <v>0</v>
      </c>
      <c r="AL34" s="11">
        <f t="shared" si="9"/>
        <v>3</v>
      </c>
      <c r="AM34" s="11">
        <f t="shared" si="10"/>
        <v>4</v>
      </c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</row>
    <row r="35" spans="1:284" s="13" customFormat="1" x14ac:dyDescent="0.25">
      <c r="A35" s="11" t="s">
        <v>41</v>
      </c>
      <c r="B35" s="11" t="s">
        <v>27</v>
      </c>
      <c r="C35" s="11" t="s">
        <v>74</v>
      </c>
      <c r="D35" s="11" t="s">
        <v>75</v>
      </c>
      <c r="E35" s="11">
        <v>5</v>
      </c>
      <c r="F35" s="11">
        <v>4.3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1</v>
      </c>
      <c r="Q35" s="11">
        <v>1</v>
      </c>
      <c r="R35" s="11">
        <v>1</v>
      </c>
      <c r="S35" s="11">
        <v>1</v>
      </c>
      <c r="T35" s="12">
        <v>0</v>
      </c>
      <c r="U35" s="11">
        <v>0</v>
      </c>
      <c r="V35" s="11">
        <v>0</v>
      </c>
      <c r="W35" s="11">
        <v>0</v>
      </c>
      <c r="X35" s="11">
        <v>0</v>
      </c>
      <c r="Y35" s="11">
        <v>1</v>
      </c>
      <c r="Z35" s="11">
        <v>0</v>
      </c>
      <c r="AA35" s="11">
        <v>0</v>
      </c>
      <c r="AB35" s="11">
        <v>1</v>
      </c>
      <c r="AC35" s="12">
        <f t="shared" si="8"/>
        <v>1</v>
      </c>
      <c r="AD35" s="11">
        <f t="shared" si="0"/>
        <v>0</v>
      </c>
      <c r="AE35" s="11">
        <f t="shared" si="1"/>
        <v>0</v>
      </c>
      <c r="AF35" s="11">
        <f t="shared" si="2"/>
        <v>0</v>
      </c>
      <c r="AG35" s="11">
        <f t="shared" si="3"/>
        <v>0</v>
      </c>
      <c r="AH35" s="11">
        <f t="shared" si="4"/>
        <v>0</v>
      </c>
      <c r="AI35" s="11">
        <f t="shared" si="5"/>
        <v>1</v>
      </c>
      <c r="AJ35" s="11">
        <f t="shared" si="6"/>
        <v>0</v>
      </c>
      <c r="AK35" s="11">
        <f t="shared" si="7"/>
        <v>0</v>
      </c>
      <c r="AL35" s="11">
        <f t="shared" si="9"/>
        <v>0</v>
      </c>
      <c r="AM35" s="11">
        <f t="shared" si="10"/>
        <v>1</v>
      </c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</row>
    <row r="36" spans="1:284" s="13" customFormat="1" x14ac:dyDescent="0.25">
      <c r="A36" s="11" t="s">
        <v>41</v>
      </c>
      <c r="B36" s="11" t="s">
        <v>27</v>
      </c>
      <c r="C36" s="11" t="s">
        <v>76</v>
      </c>
      <c r="D36" s="11" t="s">
        <v>37</v>
      </c>
      <c r="E36" s="11">
        <v>35</v>
      </c>
      <c r="F36" s="11">
        <v>26</v>
      </c>
      <c r="G36" s="11">
        <v>0</v>
      </c>
      <c r="H36" s="11">
        <v>1</v>
      </c>
      <c r="I36" s="11">
        <v>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1</v>
      </c>
      <c r="P36" s="11">
        <v>0</v>
      </c>
      <c r="Q36" s="11">
        <v>1</v>
      </c>
      <c r="R36" s="11">
        <v>1</v>
      </c>
      <c r="S36" s="11">
        <v>13</v>
      </c>
      <c r="T36" s="12">
        <v>1</v>
      </c>
      <c r="U36" s="11">
        <v>2</v>
      </c>
      <c r="V36" s="11">
        <v>4</v>
      </c>
      <c r="W36" s="11">
        <v>3</v>
      </c>
      <c r="X36" s="11">
        <v>3</v>
      </c>
      <c r="Y36" s="11">
        <v>0</v>
      </c>
      <c r="Z36" s="11">
        <v>0</v>
      </c>
      <c r="AA36" s="11">
        <v>0</v>
      </c>
      <c r="AB36" s="11">
        <v>1</v>
      </c>
      <c r="AC36" s="12">
        <f t="shared" si="8"/>
        <v>13</v>
      </c>
      <c r="AD36" s="11">
        <f t="shared" si="0"/>
        <v>0</v>
      </c>
      <c r="AE36" s="11">
        <f t="shared" si="1"/>
        <v>1</v>
      </c>
      <c r="AF36" s="11">
        <f t="shared" si="2"/>
        <v>4</v>
      </c>
      <c r="AG36" s="11">
        <f t="shared" si="3"/>
        <v>3</v>
      </c>
      <c r="AH36" s="11">
        <f t="shared" si="4"/>
        <v>3</v>
      </c>
      <c r="AI36" s="11">
        <f t="shared" si="5"/>
        <v>0</v>
      </c>
      <c r="AJ36" s="11">
        <f t="shared" si="6"/>
        <v>0</v>
      </c>
      <c r="AK36" s="11">
        <f t="shared" si="7"/>
        <v>-1</v>
      </c>
      <c r="AL36" s="11">
        <f t="shared" si="9"/>
        <v>8</v>
      </c>
      <c r="AM36" s="11">
        <f t="shared" si="10"/>
        <v>10</v>
      </c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</row>
    <row r="37" spans="1:284" s="13" customFormat="1" x14ac:dyDescent="0.25">
      <c r="A37" s="11" t="s">
        <v>77</v>
      </c>
      <c r="B37" s="11" t="s">
        <v>27</v>
      </c>
      <c r="C37" s="11" t="s">
        <v>78</v>
      </c>
      <c r="D37" s="11" t="s">
        <v>79</v>
      </c>
      <c r="E37" s="11">
        <v>41</v>
      </c>
      <c r="F37" s="11">
        <v>30</v>
      </c>
      <c r="G37" s="11">
        <v>0</v>
      </c>
      <c r="H37" s="11">
        <v>0</v>
      </c>
      <c r="I37" s="11">
        <v>1</v>
      </c>
      <c r="J37" s="11">
        <v>3</v>
      </c>
      <c r="K37" s="11">
        <v>0</v>
      </c>
      <c r="L37" s="11">
        <v>1</v>
      </c>
      <c r="M37" s="11">
        <v>0</v>
      </c>
      <c r="N37" s="11">
        <v>0</v>
      </c>
      <c r="O37" s="11">
        <v>2</v>
      </c>
      <c r="P37" s="11">
        <v>1</v>
      </c>
      <c r="Q37" s="11">
        <v>8</v>
      </c>
      <c r="R37" s="11">
        <v>8</v>
      </c>
      <c r="S37" s="11">
        <v>26</v>
      </c>
      <c r="T37" s="12">
        <v>5</v>
      </c>
      <c r="U37" s="11">
        <v>3</v>
      </c>
      <c r="V37" s="11">
        <v>5</v>
      </c>
      <c r="W37" s="11">
        <v>11</v>
      </c>
      <c r="X37" s="11">
        <v>2</v>
      </c>
      <c r="Y37" s="11">
        <v>0</v>
      </c>
      <c r="Z37" s="11">
        <v>0</v>
      </c>
      <c r="AA37" s="11">
        <v>0</v>
      </c>
      <c r="AB37" s="11">
        <v>3</v>
      </c>
      <c r="AC37" s="12">
        <f t="shared" si="8"/>
        <v>26</v>
      </c>
      <c r="AD37" s="11">
        <f t="shared" si="0"/>
        <v>5</v>
      </c>
      <c r="AE37" s="11">
        <f t="shared" si="1"/>
        <v>2</v>
      </c>
      <c r="AF37" s="11">
        <f t="shared" si="2"/>
        <v>2</v>
      </c>
      <c r="AG37" s="11">
        <f t="shared" si="3"/>
        <v>11</v>
      </c>
      <c r="AH37" s="11">
        <f t="shared" si="4"/>
        <v>1</v>
      </c>
      <c r="AI37" s="11">
        <f t="shared" si="5"/>
        <v>0</v>
      </c>
      <c r="AJ37" s="11">
        <f t="shared" si="6"/>
        <v>0</v>
      </c>
      <c r="AK37" s="11">
        <f t="shared" si="7"/>
        <v>-2</v>
      </c>
      <c r="AL37" s="11">
        <f t="shared" si="9"/>
        <v>20</v>
      </c>
      <c r="AM37" s="11">
        <f t="shared" si="10"/>
        <v>19</v>
      </c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</row>
    <row r="38" spans="1:284" s="13" customFormat="1" x14ac:dyDescent="0.25">
      <c r="A38" s="11" t="s">
        <v>61</v>
      </c>
      <c r="B38" s="11" t="s">
        <v>27</v>
      </c>
      <c r="C38" s="11" t="s">
        <v>80</v>
      </c>
      <c r="D38" s="11" t="s">
        <v>35</v>
      </c>
      <c r="E38" s="11">
        <v>8</v>
      </c>
      <c r="F38" s="11">
        <v>7</v>
      </c>
      <c r="G38" s="11">
        <v>0</v>
      </c>
      <c r="H38" s="11">
        <v>0</v>
      </c>
      <c r="I38" s="11">
        <v>1</v>
      </c>
      <c r="J38" s="11">
        <v>1</v>
      </c>
      <c r="K38" s="11">
        <v>1</v>
      </c>
      <c r="L38" s="11">
        <v>0</v>
      </c>
      <c r="M38" s="11">
        <v>1</v>
      </c>
      <c r="N38" s="11">
        <v>0</v>
      </c>
      <c r="O38" s="11">
        <v>0</v>
      </c>
      <c r="P38" s="11">
        <v>0</v>
      </c>
      <c r="Q38" s="11">
        <v>3</v>
      </c>
      <c r="R38" s="11">
        <v>2.5</v>
      </c>
      <c r="S38" s="11">
        <v>3</v>
      </c>
      <c r="T38" s="12">
        <v>0</v>
      </c>
      <c r="U38" s="11">
        <v>0</v>
      </c>
      <c r="V38" s="11">
        <v>0</v>
      </c>
      <c r="W38" s="11">
        <v>1</v>
      </c>
      <c r="X38" s="11">
        <v>1</v>
      </c>
      <c r="Y38" s="11">
        <v>1</v>
      </c>
      <c r="Z38" s="11">
        <v>0</v>
      </c>
      <c r="AA38" s="11">
        <v>0</v>
      </c>
      <c r="AB38" s="11">
        <v>0</v>
      </c>
      <c r="AC38" s="12">
        <f t="shared" si="8"/>
        <v>3</v>
      </c>
      <c r="AD38" s="11">
        <f t="shared" si="0"/>
        <v>0</v>
      </c>
      <c r="AE38" s="11">
        <f t="shared" si="1"/>
        <v>-1</v>
      </c>
      <c r="AF38" s="11">
        <f t="shared" si="2"/>
        <v>-1</v>
      </c>
      <c r="AG38" s="11">
        <f t="shared" si="3"/>
        <v>0</v>
      </c>
      <c r="AH38" s="11">
        <f t="shared" si="4"/>
        <v>1</v>
      </c>
      <c r="AI38" s="11">
        <f t="shared" si="5"/>
        <v>0</v>
      </c>
      <c r="AJ38" s="11">
        <f t="shared" si="6"/>
        <v>0</v>
      </c>
      <c r="AK38" s="11">
        <f t="shared" si="7"/>
        <v>0</v>
      </c>
      <c r="AL38" s="11">
        <f t="shared" si="9"/>
        <v>-2</v>
      </c>
      <c r="AM38" s="11">
        <f t="shared" si="10"/>
        <v>-1</v>
      </c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</row>
    <row r="39" spans="1:284" s="13" customFormat="1" x14ac:dyDescent="0.25">
      <c r="A39" s="11" t="s">
        <v>41</v>
      </c>
      <c r="B39" s="11" t="s">
        <v>27</v>
      </c>
      <c r="C39" s="11" t="s">
        <v>81</v>
      </c>
      <c r="D39" s="11" t="s">
        <v>82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2</v>
      </c>
      <c r="R39" s="11">
        <v>1.5</v>
      </c>
      <c r="S39" s="11">
        <v>3</v>
      </c>
      <c r="T39" s="12">
        <v>0</v>
      </c>
      <c r="U39" s="11">
        <v>0</v>
      </c>
      <c r="V39" s="11">
        <v>1</v>
      </c>
      <c r="W39" s="11">
        <v>0</v>
      </c>
      <c r="X39" s="11">
        <v>1</v>
      </c>
      <c r="Y39" s="11">
        <v>0</v>
      </c>
      <c r="Z39" s="11">
        <v>0</v>
      </c>
      <c r="AA39" s="11">
        <v>1</v>
      </c>
      <c r="AB39" s="11">
        <v>0</v>
      </c>
      <c r="AC39" s="12">
        <f t="shared" si="8"/>
        <v>3</v>
      </c>
      <c r="AD39" s="11">
        <f t="shared" si="0"/>
        <v>0</v>
      </c>
      <c r="AE39" s="11">
        <f t="shared" si="1"/>
        <v>0</v>
      </c>
      <c r="AF39" s="11">
        <f t="shared" si="2"/>
        <v>1</v>
      </c>
      <c r="AG39" s="11">
        <f t="shared" si="3"/>
        <v>0</v>
      </c>
      <c r="AH39" s="11">
        <f t="shared" si="4"/>
        <v>1</v>
      </c>
      <c r="AI39" s="11">
        <f t="shared" si="5"/>
        <v>0</v>
      </c>
      <c r="AJ39" s="11">
        <f t="shared" si="6"/>
        <v>0</v>
      </c>
      <c r="AK39" s="11">
        <f t="shared" si="7"/>
        <v>1</v>
      </c>
      <c r="AL39" s="11">
        <f t="shared" si="9"/>
        <v>1</v>
      </c>
      <c r="AM39" s="11">
        <f t="shared" si="10"/>
        <v>3</v>
      </c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</row>
    <row r="40" spans="1:284" s="13" customFormat="1" x14ac:dyDescent="0.25">
      <c r="A40" s="11" t="s">
        <v>41</v>
      </c>
      <c r="B40" s="11" t="s">
        <v>27</v>
      </c>
      <c r="C40" s="11" t="s">
        <v>81</v>
      </c>
      <c r="D40" s="11" t="s">
        <v>83</v>
      </c>
      <c r="E40" s="11">
        <v>1</v>
      </c>
      <c r="F40" s="11">
        <v>1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</v>
      </c>
      <c r="O40" s="11">
        <v>0</v>
      </c>
      <c r="P40" s="11">
        <v>0</v>
      </c>
      <c r="Q40" s="11">
        <v>3</v>
      </c>
      <c r="R40" s="11">
        <v>1</v>
      </c>
      <c r="S40" s="11">
        <v>2</v>
      </c>
      <c r="T40" s="12">
        <v>0</v>
      </c>
      <c r="U40" s="11">
        <v>0</v>
      </c>
      <c r="V40" s="11">
        <v>0</v>
      </c>
      <c r="W40" s="11">
        <v>0</v>
      </c>
      <c r="X40" s="11">
        <v>2</v>
      </c>
      <c r="Y40" s="11">
        <v>0</v>
      </c>
      <c r="Z40" s="11">
        <v>0</v>
      </c>
      <c r="AA40" s="11">
        <v>0</v>
      </c>
      <c r="AB40" s="11">
        <v>0</v>
      </c>
      <c r="AC40" s="12">
        <f t="shared" si="8"/>
        <v>2</v>
      </c>
      <c r="AD40" s="11">
        <f t="shared" si="0"/>
        <v>0</v>
      </c>
      <c r="AE40" s="11">
        <f t="shared" si="1"/>
        <v>0</v>
      </c>
      <c r="AF40" s="11">
        <f t="shared" si="2"/>
        <v>0</v>
      </c>
      <c r="AG40" s="11">
        <f t="shared" si="3"/>
        <v>0</v>
      </c>
      <c r="AH40" s="11">
        <f t="shared" si="4"/>
        <v>2</v>
      </c>
      <c r="AI40" s="11">
        <f t="shared" si="5"/>
        <v>0</v>
      </c>
      <c r="AJ40" s="11">
        <f t="shared" si="6"/>
        <v>-1</v>
      </c>
      <c r="AK40" s="11">
        <f t="shared" si="7"/>
        <v>0</v>
      </c>
      <c r="AL40" s="11">
        <f t="shared" si="9"/>
        <v>0</v>
      </c>
      <c r="AM40" s="11">
        <f t="shared" si="10"/>
        <v>1</v>
      </c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</row>
    <row r="41" spans="1:284" s="13" customFormat="1" x14ac:dyDescent="0.25">
      <c r="A41" s="11" t="s">
        <v>41</v>
      </c>
      <c r="B41" s="11" t="s">
        <v>27</v>
      </c>
      <c r="C41" s="11" t="s">
        <v>81</v>
      </c>
      <c r="D41" s="11" t="s">
        <v>84</v>
      </c>
      <c r="E41" s="11">
        <v>4</v>
      </c>
      <c r="F41" s="11">
        <v>1.5</v>
      </c>
      <c r="G41" s="11">
        <v>0</v>
      </c>
      <c r="H41" s="11">
        <v>1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1</v>
      </c>
      <c r="O41" s="11">
        <v>0</v>
      </c>
      <c r="P41" s="11">
        <v>0</v>
      </c>
      <c r="Q41" s="11">
        <v>1</v>
      </c>
      <c r="R41" s="11">
        <v>1</v>
      </c>
      <c r="S41" s="11">
        <v>2</v>
      </c>
      <c r="T41" s="12">
        <v>0</v>
      </c>
      <c r="U41" s="11">
        <v>0</v>
      </c>
      <c r="V41" s="11">
        <v>0</v>
      </c>
      <c r="W41" s="11">
        <v>0</v>
      </c>
      <c r="X41" s="11">
        <v>1</v>
      </c>
      <c r="Y41" s="11">
        <v>0</v>
      </c>
      <c r="Z41" s="11">
        <v>0</v>
      </c>
      <c r="AA41" s="11">
        <v>1</v>
      </c>
      <c r="AB41" s="11">
        <v>0</v>
      </c>
      <c r="AC41" s="12">
        <f t="shared" si="8"/>
        <v>2</v>
      </c>
      <c r="AD41" s="11">
        <f t="shared" si="0"/>
        <v>-1</v>
      </c>
      <c r="AE41" s="11">
        <f t="shared" si="1"/>
        <v>0</v>
      </c>
      <c r="AF41" s="11">
        <f t="shared" si="2"/>
        <v>0</v>
      </c>
      <c r="AG41" s="11">
        <f t="shared" si="3"/>
        <v>0</v>
      </c>
      <c r="AH41" s="11">
        <f t="shared" si="4"/>
        <v>1</v>
      </c>
      <c r="AI41" s="11">
        <f t="shared" si="5"/>
        <v>0</v>
      </c>
      <c r="AJ41" s="11">
        <f t="shared" si="6"/>
        <v>-1</v>
      </c>
      <c r="AK41" s="11">
        <f t="shared" si="7"/>
        <v>1</v>
      </c>
      <c r="AL41" s="11">
        <f t="shared" si="9"/>
        <v>-1</v>
      </c>
      <c r="AM41" s="11">
        <f t="shared" si="10"/>
        <v>0</v>
      </c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</row>
    <row r="42" spans="1:284" s="13" customFormat="1" x14ac:dyDescent="0.25">
      <c r="A42" s="11" t="s">
        <v>41</v>
      </c>
      <c r="B42" s="11" t="s">
        <v>27</v>
      </c>
      <c r="C42" s="11" t="s">
        <v>81</v>
      </c>
      <c r="D42" s="11" t="s">
        <v>85</v>
      </c>
      <c r="E42" s="11">
        <v>3</v>
      </c>
      <c r="F42" s="11">
        <v>2</v>
      </c>
      <c r="G42" s="11">
        <v>1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2</v>
      </c>
      <c r="T42" s="12">
        <v>0</v>
      </c>
      <c r="U42" s="11">
        <v>1</v>
      </c>
      <c r="V42" s="11">
        <v>0</v>
      </c>
      <c r="W42" s="11">
        <v>0</v>
      </c>
      <c r="X42" s="11">
        <v>0</v>
      </c>
      <c r="Y42" s="11">
        <v>0</v>
      </c>
      <c r="Z42" s="11">
        <v>1</v>
      </c>
      <c r="AA42" s="11">
        <v>0</v>
      </c>
      <c r="AB42" s="11">
        <v>0</v>
      </c>
      <c r="AC42" s="12">
        <f t="shared" si="8"/>
        <v>2</v>
      </c>
      <c r="AD42" s="11">
        <f t="shared" si="0"/>
        <v>-1</v>
      </c>
      <c r="AE42" s="11">
        <f t="shared" si="1"/>
        <v>1</v>
      </c>
      <c r="AF42" s="11">
        <f t="shared" si="2"/>
        <v>0</v>
      </c>
      <c r="AG42" s="11">
        <f t="shared" si="3"/>
        <v>0</v>
      </c>
      <c r="AH42" s="11">
        <f t="shared" si="4"/>
        <v>0</v>
      </c>
      <c r="AI42" s="11">
        <f t="shared" si="5"/>
        <v>0</v>
      </c>
      <c r="AJ42" s="11">
        <f t="shared" si="6"/>
        <v>1</v>
      </c>
      <c r="AK42" s="11">
        <f t="shared" si="7"/>
        <v>0</v>
      </c>
      <c r="AL42" s="11">
        <f t="shared" si="9"/>
        <v>0</v>
      </c>
      <c r="AM42" s="11">
        <f t="shared" si="10"/>
        <v>1</v>
      </c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</row>
    <row r="43" spans="1:284" s="13" customFormat="1" x14ac:dyDescent="0.25">
      <c r="A43" s="11" t="s">
        <v>41</v>
      </c>
      <c r="B43" s="11" t="s">
        <v>27</v>
      </c>
      <c r="C43" s="11" t="s">
        <v>81</v>
      </c>
      <c r="D43" s="11" t="s">
        <v>71</v>
      </c>
      <c r="E43" s="11">
        <v>7</v>
      </c>
      <c r="F43" s="11">
        <v>4.2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4</v>
      </c>
      <c r="R43" s="11">
        <v>4</v>
      </c>
      <c r="S43" s="11">
        <v>12</v>
      </c>
      <c r="T43" s="12">
        <v>0</v>
      </c>
      <c r="U43" s="11">
        <v>3</v>
      </c>
      <c r="V43" s="11">
        <v>4</v>
      </c>
      <c r="W43" s="11">
        <v>2</v>
      </c>
      <c r="X43" s="11">
        <v>1</v>
      </c>
      <c r="Y43" s="11">
        <v>0</v>
      </c>
      <c r="Z43" s="11">
        <v>2</v>
      </c>
      <c r="AA43" s="11">
        <v>0</v>
      </c>
      <c r="AB43" s="11">
        <v>2</v>
      </c>
      <c r="AC43" s="12">
        <f t="shared" si="8"/>
        <v>12</v>
      </c>
      <c r="AD43" s="11">
        <f t="shared" si="0"/>
        <v>0</v>
      </c>
      <c r="AE43" s="11">
        <f t="shared" si="1"/>
        <v>3</v>
      </c>
      <c r="AF43" s="11">
        <f t="shared" si="2"/>
        <v>4</v>
      </c>
      <c r="AG43" s="11">
        <f t="shared" si="3"/>
        <v>2</v>
      </c>
      <c r="AH43" s="11">
        <f t="shared" si="4"/>
        <v>1</v>
      </c>
      <c r="AI43" s="11">
        <f t="shared" si="5"/>
        <v>0</v>
      </c>
      <c r="AJ43" s="11">
        <f t="shared" si="6"/>
        <v>2</v>
      </c>
      <c r="AK43" s="11">
        <f t="shared" si="7"/>
        <v>0</v>
      </c>
      <c r="AL43" s="11">
        <f t="shared" si="9"/>
        <v>9</v>
      </c>
      <c r="AM43" s="11">
        <f t="shared" si="10"/>
        <v>12</v>
      </c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</row>
    <row r="44" spans="1:284" s="13" customFormat="1" x14ac:dyDescent="0.25">
      <c r="A44" s="11" t="s">
        <v>44</v>
      </c>
      <c r="B44" s="11" t="s">
        <v>27</v>
      </c>
      <c r="C44" s="11" t="s">
        <v>86</v>
      </c>
      <c r="D44" s="11" t="s">
        <v>38</v>
      </c>
      <c r="E44" s="11">
        <v>4</v>
      </c>
      <c r="F44" s="11">
        <v>4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1</v>
      </c>
      <c r="P44" s="11">
        <v>0</v>
      </c>
      <c r="Q44" s="11">
        <v>1</v>
      </c>
      <c r="R44" s="11">
        <v>1</v>
      </c>
      <c r="S44" s="11">
        <v>3</v>
      </c>
      <c r="T44" s="12">
        <v>0</v>
      </c>
      <c r="U44" s="11">
        <v>0</v>
      </c>
      <c r="V44" s="11">
        <v>1</v>
      </c>
      <c r="W44" s="11">
        <v>0</v>
      </c>
      <c r="X44" s="11">
        <v>0</v>
      </c>
      <c r="Y44" s="11">
        <v>2</v>
      </c>
      <c r="Z44" s="11">
        <v>0</v>
      </c>
      <c r="AA44" s="11">
        <v>0</v>
      </c>
      <c r="AB44" s="11">
        <v>0</v>
      </c>
      <c r="AC44" s="12">
        <f t="shared" si="8"/>
        <v>3</v>
      </c>
      <c r="AD44" s="11">
        <f t="shared" si="0"/>
        <v>0</v>
      </c>
      <c r="AE44" s="11">
        <f t="shared" si="1"/>
        <v>0</v>
      </c>
      <c r="AF44" s="11">
        <f t="shared" si="2"/>
        <v>1</v>
      </c>
      <c r="AG44" s="11">
        <f t="shared" si="3"/>
        <v>0</v>
      </c>
      <c r="AH44" s="11">
        <f t="shared" si="4"/>
        <v>0</v>
      </c>
      <c r="AI44" s="11">
        <f t="shared" si="5"/>
        <v>2</v>
      </c>
      <c r="AJ44" s="11">
        <f t="shared" si="6"/>
        <v>0</v>
      </c>
      <c r="AK44" s="11">
        <f t="shared" si="7"/>
        <v>-1</v>
      </c>
      <c r="AL44" s="11">
        <f t="shared" si="9"/>
        <v>1</v>
      </c>
      <c r="AM44" s="11">
        <f t="shared" si="10"/>
        <v>2</v>
      </c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  <c r="IY44" s="11"/>
      <c r="IZ44" s="11"/>
      <c r="JA44" s="11"/>
      <c r="JB44" s="11"/>
      <c r="JC44" s="11"/>
      <c r="JD44" s="11"/>
      <c r="JE44" s="11"/>
      <c r="JF44" s="11"/>
      <c r="JG44" s="11"/>
      <c r="JH44" s="11"/>
      <c r="JI44" s="11"/>
      <c r="JJ44" s="11"/>
      <c r="JK44" s="11"/>
      <c r="JL44" s="11"/>
      <c r="JM44" s="11"/>
      <c r="JN44" s="11"/>
      <c r="JO44" s="11"/>
      <c r="JP44" s="11"/>
      <c r="JQ44" s="11"/>
      <c r="JR44" s="11"/>
      <c r="JS44" s="11"/>
      <c r="JT44" s="11"/>
      <c r="JU44" s="11"/>
      <c r="JV44" s="11"/>
      <c r="JW44" s="11"/>
      <c r="JX44" s="11"/>
    </row>
    <row r="45" spans="1:284" s="13" customFormat="1" x14ac:dyDescent="0.25">
      <c r="A45" s="11" t="s">
        <v>44</v>
      </c>
      <c r="B45" s="11" t="s">
        <v>27</v>
      </c>
      <c r="C45" s="11" t="s">
        <v>87</v>
      </c>
      <c r="D45" s="11" t="s">
        <v>43</v>
      </c>
      <c r="E45" s="11">
        <v>19</v>
      </c>
      <c r="F45" s="11">
        <v>19</v>
      </c>
      <c r="G45" s="11">
        <v>2</v>
      </c>
      <c r="H45" s="11">
        <v>1</v>
      </c>
      <c r="I45" s="11">
        <v>2</v>
      </c>
      <c r="J45" s="11">
        <v>0</v>
      </c>
      <c r="K45" s="11">
        <v>0</v>
      </c>
      <c r="L45" s="11">
        <v>0</v>
      </c>
      <c r="M45" s="11">
        <v>0</v>
      </c>
      <c r="N45" s="11">
        <v>1</v>
      </c>
      <c r="O45" s="11">
        <v>0</v>
      </c>
      <c r="P45" s="11">
        <v>0</v>
      </c>
      <c r="Q45" s="11">
        <v>0</v>
      </c>
      <c r="R45" s="11">
        <v>0</v>
      </c>
      <c r="S45" s="11">
        <v>6</v>
      </c>
      <c r="T45" s="12">
        <v>2</v>
      </c>
      <c r="U45" s="11">
        <v>2</v>
      </c>
      <c r="V45" s="11">
        <v>1</v>
      </c>
      <c r="W45" s="11">
        <v>1</v>
      </c>
      <c r="X45" s="11">
        <v>0</v>
      </c>
      <c r="Y45" s="11">
        <v>0</v>
      </c>
      <c r="Z45" s="11">
        <v>0</v>
      </c>
      <c r="AA45" s="11">
        <v>0</v>
      </c>
      <c r="AB45" s="11">
        <v>1</v>
      </c>
      <c r="AC45" s="12">
        <f t="shared" si="8"/>
        <v>6</v>
      </c>
      <c r="AD45" s="11">
        <f t="shared" si="0"/>
        <v>-1</v>
      </c>
      <c r="AE45" s="11">
        <f t="shared" si="1"/>
        <v>0</v>
      </c>
      <c r="AF45" s="11">
        <f t="shared" si="2"/>
        <v>1</v>
      </c>
      <c r="AG45" s="11">
        <f t="shared" si="3"/>
        <v>1</v>
      </c>
      <c r="AH45" s="11">
        <f t="shared" si="4"/>
        <v>0</v>
      </c>
      <c r="AI45" s="11">
        <f t="shared" si="5"/>
        <v>0</v>
      </c>
      <c r="AJ45" s="11">
        <f t="shared" si="6"/>
        <v>-1</v>
      </c>
      <c r="AK45" s="11">
        <f t="shared" si="7"/>
        <v>0</v>
      </c>
      <c r="AL45" s="11">
        <f t="shared" si="9"/>
        <v>1</v>
      </c>
      <c r="AM45" s="11">
        <f t="shared" si="10"/>
        <v>0</v>
      </c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  <c r="IY45" s="11"/>
      <c r="IZ45" s="11"/>
      <c r="JA45" s="11"/>
      <c r="JB45" s="11"/>
      <c r="JC45" s="11"/>
      <c r="JD45" s="11"/>
      <c r="JE45" s="11"/>
      <c r="JF45" s="11"/>
      <c r="JG45" s="11"/>
      <c r="JH45" s="11"/>
      <c r="JI45" s="11"/>
      <c r="JJ45" s="11"/>
      <c r="JK45" s="11"/>
      <c r="JL45" s="11"/>
      <c r="JM45" s="11"/>
      <c r="JN45" s="11"/>
      <c r="JO45" s="11"/>
      <c r="JP45" s="11"/>
      <c r="JQ45" s="11"/>
      <c r="JR45" s="11"/>
      <c r="JS45" s="11"/>
      <c r="JT45" s="11"/>
      <c r="JU45" s="11"/>
      <c r="JV45" s="11"/>
      <c r="JW45" s="11"/>
      <c r="JX45" s="11"/>
    </row>
    <row r="46" spans="1:284" s="13" customFormat="1" x14ac:dyDescent="0.25">
      <c r="A46" s="11" t="s">
        <v>44</v>
      </c>
      <c r="B46" s="11" t="s">
        <v>27</v>
      </c>
      <c r="C46" s="11" t="s">
        <v>88</v>
      </c>
      <c r="D46" s="11" t="s">
        <v>89</v>
      </c>
      <c r="E46" s="11">
        <v>16</v>
      </c>
      <c r="F46" s="11">
        <v>14</v>
      </c>
      <c r="G46" s="11">
        <v>0</v>
      </c>
      <c r="H46" s="11">
        <v>0</v>
      </c>
      <c r="I46" s="11">
        <v>0</v>
      </c>
      <c r="J46" s="11">
        <v>0</v>
      </c>
      <c r="K46" s="11">
        <v>1</v>
      </c>
      <c r="L46" s="11">
        <v>1</v>
      </c>
      <c r="M46" s="11">
        <v>1</v>
      </c>
      <c r="N46" s="11">
        <v>0</v>
      </c>
      <c r="O46" s="11">
        <v>0</v>
      </c>
      <c r="P46" s="11">
        <v>1</v>
      </c>
      <c r="Q46" s="11">
        <v>0</v>
      </c>
      <c r="R46" s="11">
        <v>0</v>
      </c>
      <c r="S46" s="11">
        <v>3</v>
      </c>
      <c r="T46" s="12">
        <v>1</v>
      </c>
      <c r="U46" s="11">
        <v>1</v>
      </c>
      <c r="V46" s="11">
        <v>0</v>
      </c>
      <c r="W46" s="11">
        <v>1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2">
        <f t="shared" si="8"/>
        <v>3</v>
      </c>
      <c r="AD46" s="11">
        <f t="shared" si="0"/>
        <v>1</v>
      </c>
      <c r="AE46" s="11">
        <f t="shared" si="1"/>
        <v>1</v>
      </c>
      <c r="AF46" s="11">
        <f t="shared" si="2"/>
        <v>0</v>
      </c>
      <c r="AG46" s="11">
        <f t="shared" si="3"/>
        <v>0</v>
      </c>
      <c r="AH46" s="11">
        <f t="shared" si="4"/>
        <v>-1</v>
      </c>
      <c r="AI46" s="11">
        <f t="shared" si="5"/>
        <v>-1</v>
      </c>
      <c r="AJ46" s="11">
        <f t="shared" si="6"/>
        <v>0</v>
      </c>
      <c r="AK46" s="11">
        <f t="shared" si="7"/>
        <v>0</v>
      </c>
      <c r="AL46" s="11">
        <f t="shared" si="9"/>
        <v>2</v>
      </c>
      <c r="AM46" s="11">
        <f t="shared" si="10"/>
        <v>0</v>
      </c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  <c r="IY46" s="11"/>
      <c r="IZ46" s="11"/>
      <c r="JA46" s="11"/>
      <c r="JB46" s="11"/>
      <c r="JC46" s="11"/>
      <c r="JD46" s="11"/>
      <c r="JE46" s="11"/>
      <c r="JF46" s="11"/>
      <c r="JG46" s="11"/>
      <c r="JH46" s="11"/>
      <c r="JI46" s="11"/>
      <c r="JJ46" s="11"/>
      <c r="JK46" s="11"/>
      <c r="JL46" s="11"/>
      <c r="JM46" s="11"/>
      <c r="JN46" s="11"/>
      <c r="JO46" s="11"/>
      <c r="JP46" s="11"/>
      <c r="JQ46" s="11"/>
      <c r="JR46" s="11"/>
      <c r="JS46" s="11"/>
      <c r="JT46" s="11"/>
      <c r="JU46" s="11"/>
      <c r="JV46" s="11"/>
      <c r="JW46" s="11"/>
      <c r="JX46" s="11"/>
    </row>
    <row r="47" spans="1:284" s="13" customFormat="1" x14ac:dyDescent="0.25">
      <c r="A47" s="11" t="s">
        <v>44</v>
      </c>
      <c r="B47" s="11" t="s">
        <v>27</v>
      </c>
      <c r="C47" s="11" t="s">
        <v>90</v>
      </c>
      <c r="D47" s="11" t="s">
        <v>31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24</v>
      </c>
      <c r="T47" s="12">
        <v>3</v>
      </c>
      <c r="U47" s="11">
        <v>6</v>
      </c>
      <c r="V47" s="11">
        <v>2</v>
      </c>
      <c r="W47" s="11">
        <v>3</v>
      </c>
      <c r="X47" s="11">
        <v>6</v>
      </c>
      <c r="Y47" s="11">
        <v>1</v>
      </c>
      <c r="Z47" s="11">
        <v>3</v>
      </c>
      <c r="AA47" s="11">
        <v>0</v>
      </c>
      <c r="AB47" s="11">
        <v>5</v>
      </c>
      <c r="AC47" s="12">
        <f t="shared" si="8"/>
        <v>24</v>
      </c>
      <c r="AD47" s="11">
        <f t="shared" si="0"/>
        <v>3</v>
      </c>
      <c r="AE47" s="11">
        <f t="shared" si="1"/>
        <v>6</v>
      </c>
      <c r="AF47" s="11">
        <f t="shared" si="2"/>
        <v>2</v>
      </c>
      <c r="AG47" s="11">
        <f t="shared" si="3"/>
        <v>3</v>
      </c>
      <c r="AH47" s="11">
        <f t="shared" si="4"/>
        <v>6</v>
      </c>
      <c r="AI47" s="11">
        <f t="shared" si="5"/>
        <v>1</v>
      </c>
      <c r="AJ47" s="11">
        <f t="shared" si="6"/>
        <v>3</v>
      </c>
      <c r="AK47" s="11">
        <f t="shared" si="7"/>
        <v>0</v>
      </c>
      <c r="AL47" s="11">
        <f t="shared" si="9"/>
        <v>14</v>
      </c>
      <c r="AM47" s="11">
        <f t="shared" si="10"/>
        <v>24</v>
      </c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  <c r="IY47" s="11"/>
      <c r="IZ47" s="11"/>
      <c r="JA47" s="11"/>
      <c r="JB47" s="11"/>
      <c r="JC47" s="11"/>
      <c r="JD47" s="11"/>
      <c r="JE47" s="11"/>
      <c r="JF47" s="11"/>
      <c r="JG47" s="11"/>
      <c r="JH47" s="11"/>
      <c r="JI47" s="11"/>
      <c r="JJ47" s="11"/>
      <c r="JK47" s="11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</row>
    <row r="48" spans="1:284" s="13" customFormat="1" x14ac:dyDescent="0.25">
      <c r="A48" s="11" t="s">
        <v>44</v>
      </c>
      <c r="B48" s="11" t="s">
        <v>27</v>
      </c>
      <c r="C48" s="11" t="s">
        <v>91</v>
      </c>
      <c r="D48" s="11" t="s">
        <v>35</v>
      </c>
      <c r="E48" s="11">
        <v>22</v>
      </c>
      <c r="F48" s="11">
        <v>14</v>
      </c>
      <c r="G48" s="11">
        <v>0</v>
      </c>
      <c r="H48" s="11">
        <v>0</v>
      </c>
      <c r="I48" s="11">
        <v>1</v>
      </c>
      <c r="J48" s="11">
        <v>1</v>
      </c>
      <c r="K48" s="11">
        <v>0</v>
      </c>
      <c r="L48" s="11">
        <v>0</v>
      </c>
      <c r="M48" s="11">
        <v>0</v>
      </c>
      <c r="N48" s="11">
        <v>0</v>
      </c>
      <c r="O48" s="11">
        <v>1</v>
      </c>
      <c r="P48" s="11">
        <v>0</v>
      </c>
      <c r="Q48" s="11">
        <v>0</v>
      </c>
      <c r="R48" s="11">
        <v>0</v>
      </c>
      <c r="S48" s="11">
        <v>9</v>
      </c>
      <c r="T48" s="12">
        <v>1</v>
      </c>
      <c r="U48" s="11">
        <v>2</v>
      </c>
      <c r="V48" s="11">
        <v>2</v>
      </c>
      <c r="W48" s="11">
        <v>3</v>
      </c>
      <c r="X48" s="11">
        <v>1</v>
      </c>
      <c r="Y48" s="11">
        <v>0</v>
      </c>
      <c r="Z48" s="11">
        <v>0</v>
      </c>
      <c r="AA48" s="11">
        <v>0</v>
      </c>
      <c r="AB48" s="11">
        <v>2</v>
      </c>
      <c r="AC48" s="12">
        <f t="shared" si="8"/>
        <v>9</v>
      </c>
      <c r="AD48" s="11">
        <f t="shared" si="0"/>
        <v>1</v>
      </c>
      <c r="AE48" s="11">
        <f t="shared" si="1"/>
        <v>1</v>
      </c>
      <c r="AF48" s="11">
        <f t="shared" si="2"/>
        <v>1</v>
      </c>
      <c r="AG48" s="11">
        <f t="shared" si="3"/>
        <v>3</v>
      </c>
      <c r="AH48" s="11">
        <f t="shared" si="4"/>
        <v>1</v>
      </c>
      <c r="AI48" s="11">
        <f t="shared" si="5"/>
        <v>0</v>
      </c>
      <c r="AJ48" s="11">
        <f t="shared" si="6"/>
        <v>0</v>
      </c>
      <c r="AK48" s="11">
        <f t="shared" si="7"/>
        <v>-1</v>
      </c>
      <c r="AL48" s="11">
        <f t="shared" si="9"/>
        <v>6</v>
      </c>
      <c r="AM48" s="11">
        <f t="shared" si="10"/>
        <v>6</v>
      </c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</row>
    <row r="49" spans="1:284" s="13" customFormat="1" x14ac:dyDescent="0.25">
      <c r="A49" s="11" t="s">
        <v>44</v>
      </c>
      <c r="B49" s="11" t="s">
        <v>27</v>
      </c>
      <c r="C49" s="11" t="s">
        <v>92</v>
      </c>
      <c r="D49" s="11" t="s">
        <v>29</v>
      </c>
      <c r="E49" s="11">
        <v>29</v>
      </c>
      <c r="F49" s="11">
        <v>22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</v>
      </c>
      <c r="N49" s="11">
        <v>0</v>
      </c>
      <c r="O49" s="11">
        <v>1</v>
      </c>
      <c r="P49" s="11">
        <v>1</v>
      </c>
      <c r="Q49" s="11">
        <v>23</v>
      </c>
      <c r="R49" s="11">
        <v>23</v>
      </c>
      <c r="S49" s="11">
        <v>20</v>
      </c>
      <c r="T49" s="12">
        <v>2</v>
      </c>
      <c r="U49" s="11">
        <v>5</v>
      </c>
      <c r="V49" s="11">
        <v>3</v>
      </c>
      <c r="W49" s="11">
        <v>5</v>
      </c>
      <c r="X49" s="11">
        <v>4</v>
      </c>
      <c r="Y49" s="11">
        <v>1</v>
      </c>
      <c r="Z49" s="11">
        <v>0</v>
      </c>
      <c r="AA49" s="11">
        <v>0</v>
      </c>
      <c r="AB49" s="11">
        <v>3</v>
      </c>
      <c r="AC49" s="12">
        <f t="shared" si="8"/>
        <v>20</v>
      </c>
      <c r="AD49" s="11">
        <f t="shared" si="0"/>
        <v>2</v>
      </c>
      <c r="AE49" s="11">
        <f t="shared" si="1"/>
        <v>5</v>
      </c>
      <c r="AF49" s="11">
        <f t="shared" si="2"/>
        <v>3</v>
      </c>
      <c r="AG49" s="11">
        <f t="shared" si="3"/>
        <v>5</v>
      </c>
      <c r="AH49" s="11">
        <f t="shared" si="4"/>
        <v>4</v>
      </c>
      <c r="AI49" s="11">
        <f t="shared" si="5"/>
        <v>0</v>
      </c>
      <c r="AJ49" s="11">
        <f t="shared" si="6"/>
        <v>0</v>
      </c>
      <c r="AK49" s="11">
        <f t="shared" si="7"/>
        <v>-1</v>
      </c>
      <c r="AL49" s="11">
        <f t="shared" si="9"/>
        <v>15</v>
      </c>
      <c r="AM49" s="11">
        <f t="shared" si="10"/>
        <v>18</v>
      </c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</row>
    <row r="50" spans="1:284" s="13" customFormat="1" x14ac:dyDescent="0.25">
      <c r="A50" s="11" t="s">
        <v>44</v>
      </c>
      <c r="B50" s="11" t="s">
        <v>27</v>
      </c>
      <c r="C50" s="11" t="s">
        <v>93</v>
      </c>
      <c r="D50" s="11" t="s">
        <v>29</v>
      </c>
      <c r="E50" s="11">
        <v>26</v>
      </c>
      <c r="F50" s="11">
        <v>19.2</v>
      </c>
      <c r="G50" s="11">
        <v>1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1</v>
      </c>
      <c r="Q50" s="11">
        <v>23</v>
      </c>
      <c r="R50" s="11">
        <v>23</v>
      </c>
      <c r="S50" s="11">
        <v>30</v>
      </c>
      <c r="T50" s="12">
        <v>3</v>
      </c>
      <c r="U50" s="11">
        <v>9</v>
      </c>
      <c r="V50" s="11">
        <v>7</v>
      </c>
      <c r="W50" s="11">
        <v>5</v>
      </c>
      <c r="X50" s="11">
        <v>4</v>
      </c>
      <c r="Y50" s="11">
        <v>2</v>
      </c>
      <c r="Z50" s="11">
        <v>0</v>
      </c>
      <c r="AA50" s="11">
        <v>0</v>
      </c>
      <c r="AB50" s="11">
        <v>3</v>
      </c>
      <c r="AC50" s="12">
        <f t="shared" si="8"/>
        <v>30</v>
      </c>
      <c r="AD50" s="11">
        <f t="shared" si="0"/>
        <v>2</v>
      </c>
      <c r="AE50" s="11">
        <f t="shared" si="1"/>
        <v>9</v>
      </c>
      <c r="AF50" s="11">
        <f t="shared" si="2"/>
        <v>7</v>
      </c>
      <c r="AG50" s="11">
        <f t="shared" si="3"/>
        <v>5</v>
      </c>
      <c r="AH50" s="11">
        <f t="shared" si="4"/>
        <v>4</v>
      </c>
      <c r="AI50" s="11">
        <f t="shared" si="5"/>
        <v>2</v>
      </c>
      <c r="AJ50" s="11">
        <f t="shared" si="6"/>
        <v>0</v>
      </c>
      <c r="AK50" s="11">
        <f t="shared" si="7"/>
        <v>0</v>
      </c>
      <c r="AL50" s="11">
        <f t="shared" si="9"/>
        <v>23</v>
      </c>
      <c r="AM50" s="11">
        <f t="shared" si="10"/>
        <v>29</v>
      </c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</row>
    <row r="51" spans="1:284" s="13" customFormat="1" x14ac:dyDescent="0.25">
      <c r="A51" s="11" t="s">
        <v>44</v>
      </c>
      <c r="B51" s="11" t="s">
        <v>27</v>
      </c>
      <c r="C51" s="11" t="s">
        <v>93</v>
      </c>
      <c r="D51" s="11" t="s">
        <v>31</v>
      </c>
      <c r="E51" s="11">
        <v>1</v>
      </c>
      <c r="F51" s="11">
        <v>1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1</v>
      </c>
      <c r="Q51" s="11">
        <v>0</v>
      </c>
      <c r="R51" s="11">
        <v>0</v>
      </c>
      <c r="S51" s="11">
        <v>0</v>
      </c>
      <c r="T51" s="12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2">
        <f t="shared" si="8"/>
        <v>0</v>
      </c>
      <c r="AD51" s="11">
        <f t="shared" si="0"/>
        <v>0</v>
      </c>
      <c r="AE51" s="11">
        <f t="shared" si="1"/>
        <v>0</v>
      </c>
      <c r="AF51" s="11">
        <f t="shared" si="2"/>
        <v>0</v>
      </c>
      <c r="AG51" s="11">
        <f t="shared" si="3"/>
        <v>0</v>
      </c>
      <c r="AH51" s="11">
        <f t="shared" si="4"/>
        <v>0</v>
      </c>
      <c r="AI51" s="11">
        <f t="shared" si="5"/>
        <v>0</v>
      </c>
      <c r="AJ51" s="11">
        <f t="shared" si="6"/>
        <v>0</v>
      </c>
      <c r="AK51" s="11">
        <f t="shared" si="7"/>
        <v>0</v>
      </c>
      <c r="AL51" s="11">
        <f t="shared" si="9"/>
        <v>0</v>
      </c>
      <c r="AM51" s="11">
        <f t="shared" si="10"/>
        <v>0</v>
      </c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</row>
    <row r="52" spans="1:284" s="13" customFormat="1" x14ac:dyDescent="0.25">
      <c r="A52" s="11" t="s">
        <v>44</v>
      </c>
      <c r="B52" s="11" t="s">
        <v>27</v>
      </c>
      <c r="C52" s="11" t="s">
        <v>94</v>
      </c>
      <c r="D52" s="11" t="s">
        <v>95</v>
      </c>
      <c r="E52" s="11">
        <v>36</v>
      </c>
      <c r="F52" s="11">
        <v>27</v>
      </c>
      <c r="G52" s="11">
        <v>1</v>
      </c>
      <c r="H52" s="11">
        <v>1</v>
      </c>
      <c r="I52" s="11">
        <v>4</v>
      </c>
      <c r="J52" s="11">
        <v>0</v>
      </c>
      <c r="K52" s="11">
        <v>2</v>
      </c>
      <c r="L52" s="11">
        <v>1</v>
      </c>
      <c r="M52" s="11">
        <v>1</v>
      </c>
      <c r="N52" s="11">
        <v>0</v>
      </c>
      <c r="O52" s="11">
        <v>2</v>
      </c>
      <c r="P52" s="11">
        <v>0</v>
      </c>
      <c r="Q52" s="11">
        <v>0</v>
      </c>
      <c r="R52" s="11">
        <v>0</v>
      </c>
      <c r="S52" s="11">
        <v>11</v>
      </c>
      <c r="T52" s="12">
        <v>3</v>
      </c>
      <c r="U52" s="11">
        <v>1</v>
      </c>
      <c r="V52" s="11">
        <v>1</v>
      </c>
      <c r="W52" s="11">
        <v>2</v>
      </c>
      <c r="X52" s="11">
        <v>2</v>
      </c>
      <c r="Y52" s="11">
        <v>2</v>
      </c>
      <c r="Z52" s="11">
        <v>0</v>
      </c>
      <c r="AA52" s="11">
        <v>0</v>
      </c>
      <c r="AB52" s="11">
        <v>0</v>
      </c>
      <c r="AC52" s="12">
        <f t="shared" si="8"/>
        <v>11</v>
      </c>
      <c r="AD52" s="11">
        <f t="shared" si="0"/>
        <v>1</v>
      </c>
      <c r="AE52" s="11">
        <f t="shared" si="1"/>
        <v>-3</v>
      </c>
      <c r="AF52" s="11">
        <f t="shared" si="2"/>
        <v>1</v>
      </c>
      <c r="AG52" s="11">
        <f t="shared" si="3"/>
        <v>0</v>
      </c>
      <c r="AH52" s="11">
        <f t="shared" si="4"/>
        <v>1</v>
      </c>
      <c r="AI52" s="11">
        <f t="shared" si="5"/>
        <v>1</v>
      </c>
      <c r="AJ52" s="11">
        <f t="shared" si="6"/>
        <v>0</v>
      </c>
      <c r="AK52" s="11">
        <f t="shared" si="7"/>
        <v>-2</v>
      </c>
      <c r="AL52" s="11">
        <f t="shared" si="9"/>
        <v>-1</v>
      </c>
      <c r="AM52" s="11">
        <f t="shared" si="10"/>
        <v>-1</v>
      </c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</row>
    <row r="53" spans="1:284" s="13" customFormat="1" x14ac:dyDescent="0.25">
      <c r="A53" s="11" t="s">
        <v>44</v>
      </c>
      <c r="B53" s="11" t="s">
        <v>27</v>
      </c>
      <c r="C53" s="11" t="s">
        <v>96</v>
      </c>
      <c r="D53" s="11" t="s">
        <v>37</v>
      </c>
      <c r="E53" s="11">
        <v>48</v>
      </c>
      <c r="F53" s="11">
        <v>37</v>
      </c>
      <c r="G53" s="11">
        <v>0</v>
      </c>
      <c r="H53" s="11">
        <v>0</v>
      </c>
      <c r="I53" s="11">
        <v>1</v>
      </c>
      <c r="J53" s="11">
        <v>2</v>
      </c>
      <c r="K53" s="11">
        <v>1</v>
      </c>
      <c r="L53" s="11">
        <v>3</v>
      </c>
      <c r="M53" s="11">
        <v>0</v>
      </c>
      <c r="N53" s="11">
        <v>1</v>
      </c>
      <c r="O53" s="11">
        <v>1</v>
      </c>
      <c r="P53" s="11">
        <v>1</v>
      </c>
      <c r="Q53" s="11">
        <v>0</v>
      </c>
      <c r="R53" s="11">
        <v>0</v>
      </c>
      <c r="S53" s="11">
        <v>23</v>
      </c>
      <c r="T53" s="12">
        <v>3</v>
      </c>
      <c r="U53" s="11">
        <v>8</v>
      </c>
      <c r="V53" s="11">
        <v>2</v>
      </c>
      <c r="W53" s="11">
        <v>3</v>
      </c>
      <c r="X53" s="11">
        <v>3</v>
      </c>
      <c r="Y53" s="11">
        <v>1</v>
      </c>
      <c r="Z53" s="11">
        <v>3</v>
      </c>
      <c r="AA53" s="11">
        <v>0</v>
      </c>
      <c r="AB53" s="11">
        <v>3</v>
      </c>
      <c r="AC53" s="12">
        <f t="shared" si="8"/>
        <v>23</v>
      </c>
      <c r="AD53" s="11">
        <f t="shared" si="0"/>
        <v>3</v>
      </c>
      <c r="AE53" s="11">
        <f t="shared" si="1"/>
        <v>7</v>
      </c>
      <c r="AF53" s="11">
        <f t="shared" si="2"/>
        <v>0</v>
      </c>
      <c r="AG53" s="11">
        <f t="shared" si="3"/>
        <v>2</v>
      </c>
      <c r="AH53" s="11">
        <f t="shared" si="4"/>
        <v>0</v>
      </c>
      <c r="AI53" s="11">
        <f t="shared" si="5"/>
        <v>1</v>
      </c>
      <c r="AJ53" s="11">
        <f t="shared" si="6"/>
        <v>2</v>
      </c>
      <c r="AK53" s="11">
        <f t="shared" si="7"/>
        <v>-1</v>
      </c>
      <c r="AL53" s="11">
        <f t="shared" si="9"/>
        <v>12</v>
      </c>
      <c r="AM53" s="11">
        <f t="shared" si="10"/>
        <v>14</v>
      </c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</row>
    <row r="54" spans="1:284" s="13" customFormat="1" x14ac:dyDescent="0.25">
      <c r="A54" s="11" t="s">
        <v>44</v>
      </c>
      <c r="B54" s="11" t="s">
        <v>27</v>
      </c>
      <c r="C54" s="11" t="s">
        <v>96</v>
      </c>
      <c r="D54" s="11" t="s">
        <v>97</v>
      </c>
      <c r="E54" s="11">
        <v>2</v>
      </c>
      <c r="F54" s="11">
        <v>1.7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1</v>
      </c>
      <c r="Q54" s="11">
        <v>0</v>
      </c>
      <c r="R54" s="11">
        <v>0</v>
      </c>
      <c r="S54" s="11">
        <v>0</v>
      </c>
      <c r="T54" s="12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</v>
      </c>
      <c r="AC54" s="12">
        <f t="shared" si="8"/>
        <v>0</v>
      </c>
      <c r="AD54" s="11">
        <f t="shared" si="0"/>
        <v>0</v>
      </c>
      <c r="AE54" s="11">
        <f t="shared" si="1"/>
        <v>0</v>
      </c>
      <c r="AF54" s="11">
        <f t="shared" si="2"/>
        <v>0</v>
      </c>
      <c r="AG54" s="11">
        <f t="shared" si="3"/>
        <v>0</v>
      </c>
      <c r="AH54" s="11">
        <f t="shared" si="4"/>
        <v>0</v>
      </c>
      <c r="AI54" s="11">
        <f t="shared" si="5"/>
        <v>0</v>
      </c>
      <c r="AJ54" s="11">
        <f t="shared" si="6"/>
        <v>0</v>
      </c>
      <c r="AK54" s="11">
        <f t="shared" si="7"/>
        <v>0</v>
      </c>
      <c r="AL54" s="11">
        <f t="shared" si="9"/>
        <v>0</v>
      </c>
      <c r="AM54" s="11">
        <f t="shared" si="10"/>
        <v>0</v>
      </c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</row>
    <row r="55" spans="1:284" s="13" customFormat="1" x14ac:dyDescent="0.25">
      <c r="A55" s="11" t="s">
        <v>44</v>
      </c>
      <c r="B55" s="11" t="s">
        <v>27</v>
      </c>
      <c r="C55" s="11" t="s">
        <v>98</v>
      </c>
      <c r="D55" s="11" t="s">
        <v>31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18</v>
      </c>
      <c r="T55" s="12">
        <v>3</v>
      </c>
      <c r="U55" s="11">
        <v>0</v>
      </c>
      <c r="V55" s="11">
        <v>3</v>
      </c>
      <c r="W55" s="11">
        <v>4</v>
      </c>
      <c r="X55" s="11">
        <v>5</v>
      </c>
      <c r="Y55" s="11">
        <v>3</v>
      </c>
      <c r="Z55" s="11">
        <v>0</v>
      </c>
      <c r="AA55" s="11">
        <v>0</v>
      </c>
      <c r="AB55" s="11">
        <v>4</v>
      </c>
      <c r="AC55" s="12">
        <f t="shared" si="8"/>
        <v>18</v>
      </c>
      <c r="AD55" s="11">
        <f t="shared" si="0"/>
        <v>3</v>
      </c>
      <c r="AE55" s="11">
        <f t="shared" si="1"/>
        <v>0</v>
      </c>
      <c r="AF55" s="11">
        <f t="shared" si="2"/>
        <v>3</v>
      </c>
      <c r="AG55" s="11">
        <f t="shared" si="3"/>
        <v>4</v>
      </c>
      <c r="AH55" s="11">
        <f t="shared" si="4"/>
        <v>5</v>
      </c>
      <c r="AI55" s="11">
        <f t="shared" si="5"/>
        <v>3</v>
      </c>
      <c r="AJ55" s="11">
        <f t="shared" si="6"/>
        <v>0</v>
      </c>
      <c r="AK55" s="11">
        <f t="shared" si="7"/>
        <v>0</v>
      </c>
      <c r="AL55" s="11">
        <f t="shared" si="9"/>
        <v>10</v>
      </c>
      <c r="AM55" s="11">
        <f t="shared" si="10"/>
        <v>18</v>
      </c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</row>
    <row r="56" spans="1:284" s="13" customFormat="1" x14ac:dyDescent="0.25">
      <c r="A56" s="11" t="s">
        <v>44</v>
      </c>
      <c r="B56" s="11" t="s">
        <v>27</v>
      </c>
      <c r="C56" s="11" t="s">
        <v>99</v>
      </c>
      <c r="D56" s="11" t="s">
        <v>97</v>
      </c>
      <c r="E56" s="11">
        <v>6</v>
      </c>
      <c r="F56" s="11">
        <v>3.45</v>
      </c>
      <c r="G56" s="11">
        <v>0</v>
      </c>
      <c r="H56" s="11">
        <v>0</v>
      </c>
      <c r="I56" s="11">
        <v>0</v>
      </c>
      <c r="J56" s="11">
        <v>0</v>
      </c>
      <c r="K56" s="11">
        <v>1</v>
      </c>
      <c r="L56" s="11">
        <v>0</v>
      </c>
      <c r="M56" s="11">
        <v>0</v>
      </c>
      <c r="N56" s="11">
        <v>1</v>
      </c>
      <c r="O56" s="11">
        <v>0</v>
      </c>
      <c r="P56" s="11">
        <v>0</v>
      </c>
      <c r="Q56" s="11">
        <v>0</v>
      </c>
      <c r="R56" s="11">
        <v>0</v>
      </c>
      <c r="S56" s="11">
        <v>5</v>
      </c>
      <c r="T56" s="12">
        <v>0</v>
      </c>
      <c r="U56" s="11">
        <v>0</v>
      </c>
      <c r="V56" s="11">
        <v>1</v>
      </c>
      <c r="W56" s="11">
        <v>2</v>
      </c>
      <c r="X56" s="11">
        <v>1</v>
      </c>
      <c r="Y56" s="11">
        <v>1</v>
      </c>
      <c r="Z56" s="11">
        <v>0</v>
      </c>
      <c r="AA56" s="11">
        <v>0</v>
      </c>
      <c r="AB56" s="11">
        <v>0</v>
      </c>
      <c r="AC56" s="12">
        <f t="shared" si="8"/>
        <v>5</v>
      </c>
      <c r="AD56" s="11">
        <f t="shared" si="0"/>
        <v>0</v>
      </c>
      <c r="AE56" s="11">
        <f t="shared" si="1"/>
        <v>0</v>
      </c>
      <c r="AF56" s="11">
        <f t="shared" si="2"/>
        <v>1</v>
      </c>
      <c r="AG56" s="11">
        <f t="shared" si="3"/>
        <v>1</v>
      </c>
      <c r="AH56" s="11">
        <f t="shared" si="4"/>
        <v>1</v>
      </c>
      <c r="AI56" s="11">
        <f t="shared" si="5"/>
        <v>1</v>
      </c>
      <c r="AJ56" s="11">
        <f t="shared" si="6"/>
        <v>-1</v>
      </c>
      <c r="AK56" s="11">
        <f t="shared" si="7"/>
        <v>0</v>
      </c>
      <c r="AL56" s="11">
        <f t="shared" si="9"/>
        <v>2</v>
      </c>
      <c r="AM56" s="11">
        <f t="shared" si="10"/>
        <v>3</v>
      </c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</row>
    <row r="57" spans="1:284" s="13" customFormat="1" x14ac:dyDescent="0.25">
      <c r="A57" s="11" t="s">
        <v>44</v>
      </c>
      <c r="B57" s="11" t="s">
        <v>27</v>
      </c>
      <c r="C57" s="11" t="s">
        <v>100</v>
      </c>
      <c r="D57" s="11" t="s">
        <v>101</v>
      </c>
      <c r="E57" s="11">
        <v>9</v>
      </c>
      <c r="F57" s="11">
        <v>6.4</v>
      </c>
      <c r="G57" s="11">
        <v>1</v>
      </c>
      <c r="H57" s="11">
        <v>0</v>
      </c>
      <c r="I57" s="11">
        <v>0</v>
      </c>
      <c r="J57" s="11">
        <v>0</v>
      </c>
      <c r="K57" s="11">
        <v>0</v>
      </c>
      <c r="L57" s="11">
        <v>1</v>
      </c>
      <c r="M57" s="11">
        <v>1</v>
      </c>
      <c r="N57" s="11">
        <v>0</v>
      </c>
      <c r="O57" s="11">
        <v>1</v>
      </c>
      <c r="P57" s="11">
        <v>0</v>
      </c>
      <c r="Q57" s="11">
        <v>2</v>
      </c>
      <c r="R57" s="11">
        <v>2</v>
      </c>
      <c r="S57" s="11">
        <v>4</v>
      </c>
      <c r="T57" s="12">
        <v>3</v>
      </c>
      <c r="U57" s="11">
        <v>0</v>
      </c>
      <c r="V57" s="11">
        <v>0</v>
      </c>
      <c r="W57" s="11">
        <v>1</v>
      </c>
      <c r="X57" s="11">
        <v>0</v>
      </c>
      <c r="Y57" s="11">
        <v>0</v>
      </c>
      <c r="Z57" s="11">
        <v>0</v>
      </c>
      <c r="AA57" s="11">
        <v>0</v>
      </c>
      <c r="AB57" s="11">
        <v>1</v>
      </c>
      <c r="AC57" s="12">
        <f t="shared" si="8"/>
        <v>4</v>
      </c>
      <c r="AD57" s="11">
        <f t="shared" si="0"/>
        <v>2</v>
      </c>
      <c r="AE57" s="11">
        <f t="shared" si="1"/>
        <v>0</v>
      </c>
      <c r="AF57" s="11">
        <f t="shared" si="2"/>
        <v>0</v>
      </c>
      <c r="AG57" s="11">
        <f t="shared" si="3"/>
        <v>1</v>
      </c>
      <c r="AH57" s="11">
        <f t="shared" si="4"/>
        <v>-1</v>
      </c>
      <c r="AI57" s="11">
        <f t="shared" si="5"/>
        <v>-1</v>
      </c>
      <c r="AJ57" s="11">
        <f t="shared" si="6"/>
        <v>0</v>
      </c>
      <c r="AK57" s="11">
        <f t="shared" si="7"/>
        <v>-1</v>
      </c>
      <c r="AL57" s="11">
        <f t="shared" si="9"/>
        <v>3</v>
      </c>
      <c r="AM57" s="11">
        <f t="shared" si="10"/>
        <v>0</v>
      </c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1"/>
      <c r="JL57" s="11"/>
      <c r="JM57" s="11"/>
      <c r="JN57" s="11"/>
      <c r="JO57" s="11"/>
      <c r="JP57" s="11"/>
      <c r="JQ57" s="11"/>
      <c r="JR57" s="11"/>
      <c r="JS57" s="11"/>
      <c r="JT57" s="11"/>
      <c r="JU57" s="11"/>
      <c r="JV57" s="11"/>
      <c r="JW57" s="11"/>
      <c r="JX57" s="11"/>
    </row>
    <row r="58" spans="1:284" s="13" customFormat="1" x14ac:dyDescent="0.25">
      <c r="A58" s="11" t="s">
        <v>44</v>
      </c>
      <c r="B58" s="11" t="s">
        <v>27</v>
      </c>
      <c r="C58" s="11" t="s">
        <v>102</v>
      </c>
      <c r="D58" s="11" t="s">
        <v>103</v>
      </c>
      <c r="E58" s="11">
        <v>58</v>
      </c>
      <c r="F58" s="11">
        <v>48.5</v>
      </c>
      <c r="G58" s="11">
        <v>0</v>
      </c>
      <c r="H58" s="11">
        <v>1</v>
      </c>
      <c r="I58" s="11">
        <v>4</v>
      </c>
      <c r="J58" s="11">
        <v>2</v>
      </c>
      <c r="K58" s="11">
        <v>0</v>
      </c>
      <c r="L58" s="11">
        <v>1</v>
      </c>
      <c r="M58" s="11">
        <v>1</v>
      </c>
      <c r="N58" s="11">
        <v>3</v>
      </c>
      <c r="O58" s="11">
        <v>5</v>
      </c>
      <c r="P58" s="11">
        <v>4</v>
      </c>
      <c r="Q58" s="11">
        <v>16</v>
      </c>
      <c r="R58" s="11">
        <v>13</v>
      </c>
      <c r="S58" s="11">
        <v>24</v>
      </c>
      <c r="T58" s="12">
        <v>5</v>
      </c>
      <c r="U58" s="11">
        <v>3</v>
      </c>
      <c r="V58" s="11">
        <v>5</v>
      </c>
      <c r="W58" s="11">
        <v>4</v>
      </c>
      <c r="X58" s="11">
        <v>5</v>
      </c>
      <c r="Y58" s="11">
        <v>2</v>
      </c>
      <c r="Z58" s="11">
        <v>0</v>
      </c>
      <c r="AA58" s="11">
        <v>0</v>
      </c>
      <c r="AB58" s="11">
        <v>4</v>
      </c>
      <c r="AC58" s="12">
        <f t="shared" si="8"/>
        <v>24</v>
      </c>
      <c r="AD58" s="11">
        <f t="shared" si="0"/>
        <v>4</v>
      </c>
      <c r="AE58" s="11">
        <f t="shared" si="1"/>
        <v>-1</v>
      </c>
      <c r="AF58" s="11">
        <f t="shared" si="2"/>
        <v>3</v>
      </c>
      <c r="AG58" s="11">
        <f t="shared" si="3"/>
        <v>4</v>
      </c>
      <c r="AH58" s="11">
        <f t="shared" si="4"/>
        <v>4</v>
      </c>
      <c r="AI58" s="11">
        <f t="shared" si="5"/>
        <v>1</v>
      </c>
      <c r="AJ58" s="11">
        <f t="shared" si="6"/>
        <v>-3</v>
      </c>
      <c r="AK58" s="11">
        <f t="shared" si="7"/>
        <v>-5</v>
      </c>
      <c r="AL58" s="11">
        <f t="shared" si="9"/>
        <v>10</v>
      </c>
      <c r="AM58" s="11">
        <f t="shared" si="10"/>
        <v>7</v>
      </c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  <c r="IX58" s="11"/>
      <c r="IY58" s="11"/>
      <c r="IZ58" s="11"/>
      <c r="JA58" s="11"/>
      <c r="JB58" s="11"/>
      <c r="JC58" s="11"/>
      <c r="JD58" s="11"/>
      <c r="JE58" s="11"/>
      <c r="JF58" s="11"/>
      <c r="JG58" s="11"/>
      <c r="JH58" s="11"/>
      <c r="JI58" s="11"/>
      <c r="JJ58" s="11"/>
      <c r="JK58" s="11"/>
      <c r="JL58" s="11"/>
      <c r="JM58" s="11"/>
      <c r="JN58" s="11"/>
      <c r="JO58" s="11"/>
      <c r="JP58" s="11"/>
      <c r="JQ58" s="11"/>
      <c r="JR58" s="11"/>
      <c r="JS58" s="11"/>
      <c r="JT58" s="11"/>
      <c r="JU58" s="11"/>
      <c r="JV58" s="11"/>
      <c r="JW58" s="11"/>
      <c r="JX58" s="11"/>
    </row>
    <row r="59" spans="1:284" s="13" customFormat="1" x14ac:dyDescent="0.25">
      <c r="A59" s="11" t="s">
        <v>44</v>
      </c>
      <c r="B59" s="11" t="s">
        <v>27</v>
      </c>
      <c r="C59" s="11" t="s">
        <v>104</v>
      </c>
      <c r="D59" s="11" t="s">
        <v>105</v>
      </c>
      <c r="E59" s="11">
        <v>19</v>
      </c>
      <c r="F59" s="11">
        <v>14</v>
      </c>
      <c r="G59" s="11">
        <v>0</v>
      </c>
      <c r="H59" s="11">
        <v>0</v>
      </c>
      <c r="I59" s="11">
        <v>0</v>
      </c>
      <c r="J59" s="11">
        <v>0</v>
      </c>
      <c r="K59" s="11">
        <v>1</v>
      </c>
      <c r="L59" s="11">
        <v>0</v>
      </c>
      <c r="M59" s="11">
        <v>0</v>
      </c>
      <c r="N59" s="11">
        <v>0</v>
      </c>
      <c r="O59" s="11">
        <v>2</v>
      </c>
      <c r="P59" s="11">
        <v>0</v>
      </c>
      <c r="Q59" s="11">
        <v>0</v>
      </c>
      <c r="R59" s="11">
        <v>0</v>
      </c>
      <c r="S59" s="11">
        <v>2</v>
      </c>
      <c r="T59" s="12">
        <v>0</v>
      </c>
      <c r="U59" s="11">
        <v>0</v>
      </c>
      <c r="V59" s="11">
        <v>0</v>
      </c>
      <c r="W59" s="11">
        <v>1</v>
      </c>
      <c r="X59" s="11">
        <v>1</v>
      </c>
      <c r="Y59" s="11">
        <v>0</v>
      </c>
      <c r="Z59" s="11">
        <v>0</v>
      </c>
      <c r="AA59" s="11">
        <v>0</v>
      </c>
      <c r="AB59" s="11">
        <v>0</v>
      </c>
      <c r="AC59" s="12">
        <f t="shared" si="8"/>
        <v>2</v>
      </c>
      <c r="AD59" s="11">
        <f t="shared" si="0"/>
        <v>0</v>
      </c>
      <c r="AE59" s="11">
        <f t="shared" si="1"/>
        <v>0</v>
      </c>
      <c r="AF59" s="11">
        <f t="shared" si="2"/>
        <v>0</v>
      </c>
      <c r="AG59" s="11">
        <f t="shared" si="3"/>
        <v>0</v>
      </c>
      <c r="AH59" s="11">
        <f t="shared" si="4"/>
        <v>1</v>
      </c>
      <c r="AI59" s="11">
        <f t="shared" si="5"/>
        <v>0</v>
      </c>
      <c r="AJ59" s="11">
        <f t="shared" si="6"/>
        <v>0</v>
      </c>
      <c r="AK59" s="11">
        <f t="shared" si="7"/>
        <v>-2</v>
      </c>
      <c r="AL59" s="11">
        <f t="shared" si="9"/>
        <v>0</v>
      </c>
      <c r="AM59" s="11">
        <f t="shared" si="10"/>
        <v>-1</v>
      </c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  <c r="IY59" s="11"/>
      <c r="IZ59" s="11"/>
      <c r="JA59" s="11"/>
      <c r="JB59" s="11"/>
      <c r="JC59" s="11"/>
      <c r="JD59" s="11"/>
      <c r="JE59" s="11"/>
      <c r="JF59" s="11"/>
      <c r="JG59" s="11"/>
      <c r="JH59" s="11"/>
      <c r="JI59" s="11"/>
      <c r="JJ59" s="11"/>
      <c r="JK59" s="11"/>
      <c r="JL59" s="11"/>
      <c r="JM59" s="11"/>
      <c r="JN59" s="11"/>
      <c r="JO59" s="11"/>
      <c r="JP59" s="11"/>
      <c r="JQ59" s="11"/>
      <c r="JR59" s="11"/>
      <c r="JS59" s="11"/>
      <c r="JT59" s="11"/>
      <c r="JU59" s="11"/>
      <c r="JV59" s="11"/>
      <c r="JW59" s="11"/>
      <c r="JX59" s="11"/>
    </row>
    <row r="60" spans="1:284" s="13" customFormat="1" x14ac:dyDescent="0.25">
      <c r="A60" s="11" t="s">
        <v>44</v>
      </c>
      <c r="B60" s="11" t="s">
        <v>27</v>
      </c>
      <c r="C60" s="11" t="s">
        <v>106</v>
      </c>
      <c r="D60" s="11" t="s">
        <v>39</v>
      </c>
      <c r="E60" s="11">
        <v>63</v>
      </c>
      <c r="F60" s="11">
        <v>38</v>
      </c>
      <c r="G60" s="11">
        <v>0</v>
      </c>
      <c r="H60" s="11">
        <v>2</v>
      </c>
      <c r="I60" s="11">
        <v>3</v>
      </c>
      <c r="J60" s="11">
        <v>0</v>
      </c>
      <c r="K60" s="11">
        <v>1</v>
      </c>
      <c r="L60" s="11">
        <v>0</v>
      </c>
      <c r="M60" s="11">
        <v>2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18</v>
      </c>
      <c r="T60" s="12">
        <v>1</v>
      </c>
      <c r="U60" s="11">
        <v>7</v>
      </c>
      <c r="V60" s="11">
        <v>3</v>
      </c>
      <c r="W60" s="11">
        <v>5</v>
      </c>
      <c r="X60" s="11">
        <v>2</v>
      </c>
      <c r="Y60" s="11">
        <v>0</v>
      </c>
      <c r="Z60" s="11">
        <v>0</v>
      </c>
      <c r="AA60" s="11">
        <v>0</v>
      </c>
      <c r="AB60" s="11">
        <v>3</v>
      </c>
      <c r="AC60" s="12">
        <f t="shared" si="8"/>
        <v>18</v>
      </c>
      <c r="AD60" s="11">
        <f t="shared" si="0"/>
        <v>-1</v>
      </c>
      <c r="AE60" s="11">
        <f t="shared" si="1"/>
        <v>4</v>
      </c>
      <c r="AF60" s="11">
        <f t="shared" si="2"/>
        <v>3</v>
      </c>
      <c r="AG60" s="11">
        <f t="shared" si="3"/>
        <v>4</v>
      </c>
      <c r="AH60" s="11">
        <f t="shared" si="4"/>
        <v>2</v>
      </c>
      <c r="AI60" s="11">
        <f t="shared" si="5"/>
        <v>-2</v>
      </c>
      <c r="AJ60" s="11">
        <f t="shared" si="6"/>
        <v>0</v>
      </c>
      <c r="AK60" s="11">
        <f t="shared" si="7"/>
        <v>0</v>
      </c>
      <c r="AL60" s="11">
        <f t="shared" si="9"/>
        <v>10</v>
      </c>
      <c r="AM60" s="11">
        <f t="shared" si="10"/>
        <v>10</v>
      </c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</row>
    <row r="61" spans="1:284" s="13" customFormat="1" x14ac:dyDescent="0.25">
      <c r="A61" s="11" t="s">
        <v>44</v>
      </c>
      <c r="B61" s="11" t="s">
        <v>27</v>
      </c>
      <c r="C61" s="11" t="s">
        <v>107</v>
      </c>
      <c r="D61" s="11" t="s">
        <v>108</v>
      </c>
      <c r="E61" s="11">
        <v>10</v>
      </c>
      <c r="F61" s="11">
        <v>6.8</v>
      </c>
      <c r="G61" s="11">
        <v>0</v>
      </c>
      <c r="H61" s="11">
        <v>0</v>
      </c>
      <c r="I61" s="11">
        <v>1</v>
      </c>
      <c r="J61" s="11">
        <v>1</v>
      </c>
      <c r="K61" s="11">
        <v>0</v>
      </c>
      <c r="L61" s="11">
        <v>1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6</v>
      </c>
      <c r="T61" s="12">
        <v>0</v>
      </c>
      <c r="U61" s="11">
        <v>0</v>
      </c>
      <c r="V61" s="11">
        <v>1</v>
      </c>
      <c r="W61" s="11">
        <v>1</v>
      </c>
      <c r="X61" s="11">
        <v>1</v>
      </c>
      <c r="Y61" s="11">
        <v>0</v>
      </c>
      <c r="Z61" s="11">
        <v>0</v>
      </c>
      <c r="AA61" s="11">
        <v>3</v>
      </c>
      <c r="AB61" s="11">
        <v>1</v>
      </c>
      <c r="AC61" s="12">
        <f t="shared" si="8"/>
        <v>6</v>
      </c>
      <c r="AD61" s="11">
        <f t="shared" si="0"/>
        <v>0</v>
      </c>
      <c r="AE61" s="11">
        <f t="shared" si="1"/>
        <v>-1</v>
      </c>
      <c r="AF61" s="11">
        <f t="shared" si="2"/>
        <v>0</v>
      </c>
      <c r="AG61" s="11">
        <f t="shared" si="3"/>
        <v>1</v>
      </c>
      <c r="AH61" s="11">
        <f t="shared" si="4"/>
        <v>0</v>
      </c>
      <c r="AI61" s="11">
        <f t="shared" si="5"/>
        <v>0</v>
      </c>
      <c r="AJ61" s="11">
        <f t="shared" si="6"/>
        <v>0</v>
      </c>
      <c r="AK61" s="11">
        <f t="shared" si="7"/>
        <v>3</v>
      </c>
      <c r="AL61" s="11">
        <f t="shared" si="9"/>
        <v>0</v>
      </c>
      <c r="AM61" s="11">
        <f t="shared" si="10"/>
        <v>3</v>
      </c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  <c r="IX61" s="11"/>
      <c r="IY61" s="11"/>
      <c r="IZ61" s="11"/>
      <c r="JA61" s="11"/>
      <c r="JB61" s="11"/>
      <c r="JC61" s="11"/>
      <c r="JD61" s="11"/>
      <c r="JE61" s="11"/>
      <c r="JF61" s="11"/>
      <c r="JG61" s="11"/>
      <c r="JH61" s="11"/>
      <c r="JI61" s="11"/>
      <c r="JJ61" s="11"/>
      <c r="JK61" s="11"/>
      <c r="JL61" s="11"/>
      <c r="JM61" s="11"/>
      <c r="JN61" s="11"/>
      <c r="JO61" s="11"/>
      <c r="JP61" s="11"/>
      <c r="JQ61" s="11"/>
      <c r="JR61" s="11"/>
      <c r="JS61" s="11"/>
      <c r="JT61" s="11"/>
      <c r="JU61" s="11"/>
      <c r="JV61" s="11"/>
      <c r="JW61" s="11"/>
      <c r="JX61" s="11"/>
    </row>
    <row r="62" spans="1:284" s="13" customFormat="1" x14ac:dyDescent="0.25">
      <c r="A62" s="11" t="s">
        <v>44</v>
      </c>
      <c r="B62" s="11" t="s">
        <v>27</v>
      </c>
      <c r="C62" s="11" t="s">
        <v>107</v>
      </c>
      <c r="D62" s="11" t="s">
        <v>35</v>
      </c>
      <c r="E62" s="11">
        <v>3</v>
      </c>
      <c r="F62" s="11">
        <v>2.5</v>
      </c>
      <c r="G62" s="11">
        <v>0</v>
      </c>
      <c r="H62" s="11">
        <v>0</v>
      </c>
      <c r="I62" s="11">
        <v>0</v>
      </c>
      <c r="J62" s="11">
        <v>2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1</v>
      </c>
      <c r="Q62" s="11">
        <v>0</v>
      </c>
      <c r="R62" s="11">
        <v>0</v>
      </c>
      <c r="S62" s="11">
        <v>0</v>
      </c>
      <c r="T62" s="12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2">
        <f t="shared" si="8"/>
        <v>0</v>
      </c>
      <c r="AD62" s="11">
        <f t="shared" si="0"/>
        <v>0</v>
      </c>
      <c r="AE62" s="11">
        <f t="shared" si="1"/>
        <v>0</v>
      </c>
      <c r="AF62" s="11">
        <f t="shared" si="2"/>
        <v>-2</v>
      </c>
      <c r="AG62" s="11">
        <f t="shared" si="3"/>
        <v>0</v>
      </c>
      <c r="AH62" s="11">
        <f t="shared" si="4"/>
        <v>0</v>
      </c>
      <c r="AI62" s="11">
        <f t="shared" si="5"/>
        <v>0</v>
      </c>
      <c r="AJ62" s="11">
        <f t="shared" si="6"/>
        <v>0</v>
      </c>
      <c r="AK62" s="11">
        <f t="shared" si="7"/>
        <v>0</v>
      </c>
      <c r="AL62" s="11">
        <f t="shared" si="9"/>
        <v>-2</v>
      </c>
      <c r="AM62" s="11">
        <f t="shared" si="10"/>
        <v>-2</v>
      </c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11"/>
      <c r="JJ62" s="11"/>
      <c r="JK62" s="11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</row>
    <row r="63" spans="1:284" s="13" customFormat="1" x14ac:dyDescent="0.25">
      <c r="A63" s="11" t="s">
        <v>77</v>
      </c>
      <c r="B63" s="11" t="s">
        <v>27</v>
      </c>
      <c r="C63" s="11" t="s">
        <v>109</v>
      </c>
      <c r="D63" s="11" t="s">
        <v>84</v>
      </c>
      <c r="E63" s="11">
        <v>4</v>
      </c>
      <c r="F63" s="11">
        <v>3.4</v>
      </c>
      <c r="G63" s="11">
        <v>0</v>
      </c>
      <c r="H63" s="11">
        <v>0</v>
      </c>
      <c r="I63" s="11">
        <v>1</v>
      </c>
      <c r="J63" s="11">
        <v>0</v>
      </c>
      <c r="K63" s="11">
        <v>1</v>
      </c>
      <c r="L63" s="11">
        <v>0</v>
      </c>
      <c r="M63" s="11">
        <v>0</v>
      </c>
      <c r="N63" s="11">
        <v>1</v>
      </c>
      <c r="O63" s="11">
        <v>0</v>
      </c>
      <c r="P63" s="11">
        <v>1</v>
      </c>
      <c r="Q63" s="11">
        <v>1</v>
      </c>
      <c r="R63" s="11">
        <v>1</v>
      </c>
      <c r="S63" s="11">
        <v>0</v>
      </c>
      <c r="T63" s="12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2">
        <f t="shared" si="8"/>
        <v>0</v>
      </c>
      <c r="AD63" s="11">
        <f t="shared" si="0"/>
        <v>0</v>
      </c>
      <c r="AE63" s="11">
        <f t="shared" si="1"/>
        <v>-1</v>
      </c>
      <c r="AF63" s="11">
        <f t="shared" si="2"/>
        <v>0</v>
      </c>
      <c r="AG63" s="11">
        <f t="shared" si="3"/>
        <v>-1</v>
      </c>
      <c r="AH63" s="11">
        <f t="shared" si="4"/>
        <v>0</v>
      </c>
      <c r="AI63" s="11">
        <f t="shared" si="5"/>
        <v>0</v>
      </c>
      <c r="AJ63" s="11">
        <f t="shared" si="6"/>
        <v>-1</v>
      </c>
      <c r="AK63" s="11">
        <f t="shared" si="7"/>
        <v>0</v>
      </c>
      <c r="AL63" s="11">
        <f t="shared" si="9"/>
        <v>-2</v>
      </c>
      <c r="AM63" s="11">
        <f t="shared" si="10"/>
        <v>-3</v>
      </c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</row>
    <row r="64" spans="1:284" s="13" customFormat="1" x14ac:dyDescent="0.25">
      <c r="A64" s="11" t="s">
        <v>61</v>
      </c>
      <c r="B64" s="11" t="s">
        <v>27</v>
      </c>
      <c r="C64" s="11" t="s">
        <v>110</v>
      </c>
      <c r="D64" s="11" t="s">
        <v>60</v>
      </c>
      <c r="E64" s="11">
        <v>25</v>
      </c>
      <c r="F64" s="11">
        <v>22.5</v>
      </c>
      <c r="G64" s="11">
        <v>1</v>
      </c>
      <c r="H64" s="11">
        <v>0</v>
      </c>
      <c r="I64" s="11">
        <v>0</v>
      </c>
      <c r="J64" s="11">
        <v>0</v>
      </c>
      <c r="K64" s="11">
        <v>0</v>
      </c>
      <c r="L64" s="11">
        <v>1</v>
      </c>
      <c r="M64" s="11">
        <v>0</v>
      </c>
      <c r="N64" s="11">
        <v>1</v>
      </c>
      <c r="O64" s="11">
        <v>1</v>
      </c>
      <c r="P64" s="11">
        <v>1</v>
      </c>
      <c r="Q64" s="11">
        <v>0</v>
      </c>
      <c r="R64" s="11">
        <v>0</v>
      </c>
      <c r="S64" s="11">
        <v>15</v>
      </c>
      <c r="T64" s="12">
        <v>3</v>
      </c>
      <c r="U64" s="11">
        <v>2</v>
      </c>
      <c r="V64" s="11">
        <v>3</v>
      </c>
      <c r="W64" s="11">
        <v>4</v>
      </c>
      <c r="X64" s="11">
        <v>4</v>
      </c>
      <c r="Y64" s="11">
        <v>3</v>
      </c>
      <c r="Z64" s="11">
        <v>0</v>
      </c>
      <c r="AA64" s="11">
        <v>0</v>
      </c>
      <c r="AB64" s="11">
        <v>1</v>
      </c>
      <c r="AC64" s="12">
        <f t="shared" si="8"/>
        <v>19</v>
      </c>
      <c r="AD64" s="11">
        <f t="shared" si="0"/>
        <v>2</v>
      </c>
      <c r="AE64" s="11">
        <f t="shared" si="1"/>
        <v>2</v>
      </c>
      <c r="AF64" s="11">
        <f t="shared" si="2"/>
        <v>3</v>
      </c>
      <c r="AG64" s="11">
        <f t="shared" si="3"/>
        <v>4</v>
      </c>
      <c r="AH64" s="11">
        <f t="shared" si="4"/>
        <v>3</v>
      </c>
      <c r="AI64" s="11">
        <f t="shared" si="5"/>
        <v>3</v>
      </c>
      <c r="AJ64" s="11">
        <f t="shared" si="6"/>
        <v>-1</v>
      </c>
      <c r="AK64" s="11">
        <f t="shared" si="7"/>
        <v>-1</v>
      </c>
      <c r="AL64" s="11">
        <f t="shared" si="9"/>
        <v>11</v>
      </c>
      <c r="AM64" s="11">
        <f t="shared" si="10"/>
        <v>15</v>
      </c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  <c r="IX64" s="11"/>
      <c r="IY64" s="11"/>
      <c r="IZ64" s="11"/>
      <c r="JA64" s="11"/>
      <c r="JB64" s="11"/>
      <c r="JC64" s="11"/>
      <c r="JD64" s="11"/>
      <c r="JE64" s="11"/>
      <c r="JF64" s="11"/>
      <c r="JG64" s="11"/>
      <c r="JH64" s="11"/>
      <c r="JI64" s="11"/>
      <c r="JJ64" s="11"/>
      <c r="JK64" s="11"/>
      <c r="JL64" s="11"/>
      <c r="JM64" s="11"/>
      <c r="JN64" s="11"/>
      <c r="JO64" s="11"/>
      <c r="JP64" s="11"/>
      <c r="JQ64" s="11"/>
      <c r="JR64" s="11"/>
      <c r="JS64" s="11"/>
      <c r="JT64" s="11"/>
      <c r="JU64" s="11"/>
      <c r="JV64" s="11"/>
      <c r="JW64" s="11"/>
      <c r="JX64" s="11"/>
    </row>
    <row r="65" spans="1:39" s="11" customFormat="1" x14ac:dyDescent="0.25">
      <c r="A65" s="11" t="s">
        <v>41</v>
      </c>
      <c r="B65" s="11" t="s">
        <v>27</v>
      </c>
      <c r="C65" s="11" t="s">
        <v>111</v>
      </c>
      <c r="D65" s="11" t="s">
        <v>33</v>
      </c>
      <c r="E65" s="11">
        <v>6</v>
      </c>
      <c r="F65" s="11">
        <v>5.7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1</v>
      </c>
      <c r="M65" s="11">
        <v>0</v>
      </c>
      <c r="N65" s="11">
        <v>1</v>
      </c>
      <c r="O65" s="11">
        <v>0</v>
      </c>
      <c r="P65" s="11">
        <v>1</v>
      </c>
      <c r="Q65" s="11">
        <v>0</v>
      </c>
      <c r="R65" s="11">
        <v>0</v>
      </c>
      <c r="S65" s="11">
        <v>3</v>
      </c>
      <c r="T65" s="12">
        <v>1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2</v>
      </c>
      <c r="AB65" s="11">
        <v>0</v>
      </c>
      <c r="AC65" s="12">
        <f t="shared" si="8"/>
        <v>3</v>
      </c>
      <c r="AD65" s="11">
        <f t="shared" si="0"/>
        <v>1</v>
      </c>
      <c r="AE65" s="11">
        <f t="shared" si="1"/>
        <v>0</v>
      </c>
      <c r="AF65" s="11">
        <f t="shared" si="2"/>
        <v>0</v>
      </c>
      <c r="AG65" s="11">
        <f t="shared" si="3"/>
        <v>0</v>
      </c>
      <c r="AH65" s="11">
        <f t="shared" si="4"/>
        <v>-1</v>
      </c>
      <c r="AI65" s="11">
        <f t="shared" si="5"/>
        <v>0</v>
      </c>
      <c r="AJ65" s="11">
        <f t="shared" si="6"/>
        <v>-1</v>
      </c>
      <c r="AK65" s="11">
        <f t="shared" si="7"/>
        <v>2</v>
      </c>
      <c r="AL65" s="11">
        <f t="shared" si="9"/>
        <v>1</v>
      </c>
      <c r="AM65" s="11">
        <f t="shared" si="10"/>
        <v>1</v>
      </c>
    </row>
    <row r="66" spans="1:39" s="11" customFormat="1" x14ac:dyDescent="0.25">
      <c r="A66" s="11" t="s">
        <v>41</v>
      </c>
      <c r="B66" s="11" t="s">
        <v>27</v>
      </c>
      <c r="C66" s="11" t="s">
        <v>111</v>
      </c>
      <c r="D66" s="11" t="s">
        <v>112</v>
      </c>
      <c r="E66" s="11">
        <v>1</v>
      </c>
      <c r="F66" s="11">
        <v>0.8</v>
      </c>
      <c r="G66" s="11">
        <v>0</v>
      </c>
      <c r="H66" s="11">
        <v>0</v>
      </c>
      <c r="I66" s="11">
        <v>1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1</v>
      </c>
      <c r="T66" s="12">
        <v>0</v>
      </c>
      <c r="U66" s="11">
        <v>0</v>
      </c>
      <c r="V66" s="11">
        <v>0</v>
      </c>
      <c r="W66" s="11">
        <v>1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2">
        <f t="shared" si="8"/>
        <v>1</v>
      </c>
      <c r="AD66" s="11">
        <f t="shared" ref="AD66:AD129" si="11">+T66-(G66+H66)</f>
        <v>0</v>
      </c>
      <c r="AE66" s="11">
        <f t="shared" ref="AE66:AE129" si="12">+U66-I66</f>
        <v>-1</v>
      </c>
      <c r="AF66" s="11">
        <f t="shared" ref="AF66:AF129" si="13">+V66-J66</f>
        <v>0</v>
      </c>
      <c r="AG66" s="11">
        <f t="shared" ref="AG66:AG129" si="14">+W66-K66</f>
        <v>1</v>
      </c>
      <c r="AH66" s="11">
        <f t="shared" ref="AH66:AH129" si="15">+X66-L66</f>
        <v>0</v>
      </c>
      <c r="AI66" s="11">
        <f t="shared" ref="AI66:AI129" si="16">+Y66-M66</f>
        <v>0</v>
      </c>
      <c r="AJ66" s="11">
        <f t="shared" ref="AJ66:AJ129" si="17">+Z66-N66</f>
        <v>0</v>
      </c>
      <c r="AK66" s="11">
        <f t="shared" ref="AK66:AK129" si="18">+AA66-O66</f>
        <v>0</v>
      </c>
      <c r="AL66" s="11">
        <f t="shared" si="9"/>
        <v>0</v>
      </c>
      <c r="AM66" s="11">
        <f t="shared" si="10"/>
        <v>0</v>
      </c>
    </row>
    <row r="67" spans="1:39" s="11" customFormat="1" x14ac:dyDescent="0.25">
      <c r="A67" s="11" t="s">
        <v>41</v>
      </c>
      <c r="B67" s="11" t="s">
        <v>27</v>
      </c>
      <c r="C67" s="11" t="s">
        <v>111</v>
      </c>
      <c r="D67" s="11" t="s">
        <v>34</v>
      </c>
      <c r="E67" s="11">
        <v>6</v>
      </c>
      <c r="F67" s="11">
        <v>3.7</v>
      </c>
      <c r="G67" s="11">
        <v>0</v>
      </c>
      <c r="H67" s="11">
        <v>1</v>
      </c>
      <c r="I67" s="11">
        <v>0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1</v>
      </c>
      <c r="P67" s="11">
        <v>0</v>
      </c>
      <c r="Q67" s="11">
        <v>1</v>
      </c>
      <c r="R67" s="11">
        <v>1</v>
      </c>
      <c r="S67" s="11">
        <v>3</v>
      </c>
      <c r="T67" s="12">
        <v>1</v>
      </c>
      <c r="U67" s="11">
        <v>1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1</v>
      </c>
      <c r="AB67" s="11">
        <v>0</v>
      </c>
      <c r="AC67" s="12">
        <f t="shared" ref="AC67:AC130" si="19">SUM(T67:AA67)</f>
        <v>3</v>
      </c>
      <c r="AD67" s="11">
        <f t="shared" si="11"/>
        <v>0</v>
      </c>
      <c r="AE67" s="11">
        <f t="shared" si="12"/>
        <v>1</v>
      </c>
      <c r="AF67" s="11">
        <f t="shared" si="13"/>
        <v>-1</v>
      </c>
      <c r="AG67" s="11">
        <f t="shared" si="14"/>
        <v>0</v>
      </c>
      <c r="AH67" s="11">
        <f t="shared" si="15"/>
        <v>0</v>
      </c>
      <c r="AI67" s="11">
        <f t="shared" si="16"/>
        <v>0</v>
      </c>
      <c r="AJ67" s="11">
        <f t="shared" si="17"/>
        <v>0</v>
      </c>
      <c r="AK67" s="11">
        <f t="shared" si="18"/>
        <v>0</v>
      </c>
      <c r="AL67" s="11">
        <f t="shared" ref="AL67:AL130" si="20">+SUM(AD67:AG67)</f>
        <v>0</v>
      </c>
      <c r="AM67" s="11">
        <f t="shared" ref="AM67:AM130" si="21">SUM(AD67:AK67)</f>
        <v>0</v>
      </c>
    </row>
    <row r="68" spans="1:39" s="11" customFormat="1" x14ac:dyDescent="0.25">
      <c r="A68" s="11" t="s">
        <v>41</v>
      </c>
      <c r="B68" s="11" t="s">
        <v>27</v>
      </c>
      <c r="C68" s="11" t="s">
        <v>111</v>
      </c>
      <c r="D68" s="11" t="s">
        <v>35</v>
      </c>
      <c r="E68" s="11">
        <v>7</v>
      </c>
      <c r="F68" s="11">
        <v>6.55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11">
        <v>1</v>
      </c>
      <c r="Q68" s="11">
        <v>0</v>
      </c>
      <c r="R68" s="11">
        <v>0</v>
      </c>
      <c r="S68" s="11">
        <v>2</v>
      </c>
      <c r="T68" s="12">
        <v>1</v>
      </c>
      <c r="U68" s="11">
        <v>0</v>
      </c>
      <c r="V68" s="11">
        <v>1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1</v>
      </c>
      <c r="AC68" s="12">
        <f t="shared" si="19"/>
        <v>2</v>
      </c>
      <c r="AD68" s="11">
        <f t="shared" si="11"/>
        <v>1</v>
      </c>
      <c r="AE68" s="11">
        <f t="shared" si="12"/>
        <v>0</v>
      </c>
      <c r="AF68" s="11">
        <f t="shared" si="13"/>
        <v>1</v>
      </c>
      <c r="AG68" s="11">
        <f t="shared" si="14"/>
        <v>0</v>
      </c>
      <c r="AH68" s="11">
        <f t="shared" si="15"/>
        <v>0</v>
      </c>
      <c r="AI68" s="11">
        <f t="shared" si="16"/>
        <v>0</v>
      </c>
      <c r="AJ68" s="11">
        <f t="shared" si="17"/>
        <v>0</v>
      </c>
      <c r="AK68" s="11">
        <f t="shared" si="18"/>
        <v>-1</v>
      </c>
      <c r="AL68" s="11">
        <f t="shared" si="20"/>
        <v>2</v>
      </c>
      <c r="AM68" s="11">
        <f t="shared" si="21"/>
        <v>1</v>
      </c>
    </row>
    <row r="69" spans="1:39" s="11" customFormat="1" x14ac:dyDescent="0.25">
      <c r="A69" s="11" t="s">
        <v>41</v>
      </c>
      <c r="B69" s="11" t="s">
        <v>27</v>
      </c>
      <c r="C69" s="11" t="s">
        <v>111</v>
      </c>
      <c r="D69" s="11" t="s">
        <v>32</v>
      </c>
      <c r="E69" s="11">
        <v>14</v>
      </c>
      <c r="F69" s="11">
        <v>13.55</v>
      </c>
      <c r="G69" s="11">
        <v>0</v>
      </c>
      <c r="H69" s="11">
        <v>0</v>
      </c>
      <c r="I69" s="11">
        <v>2</v>
      </c>
      <c r="J69" s="11">
        <v>1</v>
      </c>
      <c r="K69" s="11">
        <v>2</v>
      </c>
      <c r="L69" s="11">
        <v>0</v>
      </c>
      <c r="M69" s="11">
        <v>0</v>
      </c>
      <c r="N69" s="11">
        <v>0</v>
      </c>
      <c r="O69" s="11">
        <v>1</v>
      </c>
      <c r="P69" s="11">
        <v>0</v>
      </c>
      <c r="Q69" s="11">
        <v>0</v>
      </c>
      <c r="R69" s="11">
        <v>0</v>
      </c>
      <c r="S69" s="11">
        <v>6</v>
      </c>
      <c r="T69" s="12">
        <v>0</v>
      </c>
      <c r="U69" s="11">
        <v>0</v>
      </c>
      <c r="V69" s="11">
        <v>2</v>
      </c>
      <c r="W69" s="11">
        <v>0</v>
      </c>
      <c r="X69" s="11">
        <v>0</v>
      </c>
      <c r="Y69" s="11">
        <v>1</v>
      </c>
      <c r="Z69" s="11">
        <v>0</v>
      </c>
      <c r="AA69" s="11">
        <v>3</v>
      </c>
      <c r="AB69" s="11">
        <v>0</v>
      </c>
      <c r="AC69" s="12">
        <f t="shared" si="19"/>
        <v>6</v>
      </c>
      <c r="AD69" s="11">
        <f t="shared" si="11"/>
        <v>0</v>
      </c>
      <c r="AE69" s="11">
        <f t="shared" si="12"/>
        <v>-2</v>
      </c>
      <c r="AF69" s="11">
        <f t="shared" si="13"/>
        <v>1</v>
      </c>
      <c r="AG69" s="11">
        <f t="shared" si="14"/>
        <v>-2</v>
      </c>
      <c r="AH69" s="11">
        <f t="shared" si="15"/>
        <v>0</v>
      </c>
      <c r="AI69" s="11">
        <f t="shared" si="16"/>
        <v>1</v>
      </c>
      <c r="AJ69" s="11">
        <f t="shared" si="17"/>
        <v>0</v>
      </c>
      <c r="AK69" s="11">
        <f t="shared" si="18"/>
        <v>2</v>
      </c>
      <c r="AL69" s="11">
        <f t="shared" si="20"/>
        <v>-3</v>
      </c>
      <c r="AM69" s="11">
        <f t="shared" si="21"/>
        <v>0</v>
      </c>
    </row>
    <row r="70" spans="1:39" s="11" customFormat="1" x14ac:dyDescent="0.25">
      <c r="A70" s="11" t="s">
        <v>41</v>
      </c>
      <c r="B70" s="11" t="s">
        <v>27</v>
      </c>
      <c r="C70" s="11" t="s">
        <v>111</v>
      </c>
      <c r="D70" s="11" t="s">
        <v>95</v>
      </c>
      <c r="E70" s="11">
        <v>4</v>
      </c>
      <c r="F70" s="11">
        <v>4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1</v>
      </c>
      <c r="Q70" s="11">
        <v>1</v>
      </c>
      <c r="R70" s="11">
        <v>1</v>
      </c>
      <c r="S70" s="11">
        <v>3</v>
      </c>
      <c r="T70" s="12">
        <v>0</v>
      </c>
      <c r="U70" s="11">
        <v>1</v>
      </c>
      <c r="V70" s="11">
        <v>0</v>
      </c>
      <c r="W70" s="11">
        <v>1</v>
      </c>
      <c r="X70" s="11">
        <v>1</v>
      </c>
      <c r="Y70" s="11">
        <v>0</v>
      </c>
      <c r="Z70" s="11">
        <v>0</v>
      </c>
      <c r="AA70" s="11">
        <v>0</v>
      </c>
      <c r="AB70" s="11">
        <v>0</v>
      </c>
      <c r="AC70" s="12">
        <f t="shared" si="19"/>
        <v>3</v>
      </c>
      <c r="AD70" s="11">
        <f t="shared" si="11"/>
        <v>0</v>
      </c>
      <c r="AE70" s="11">
        <f t="shared" si="12"/>
        <v>1</v>
      </c>
      <c r="AF70" s="11">
        <f t="shared" si="13"/>
        <v>0</v>
      </c>
      <c r="AG70" s="11">
        <f t="shared" si="14"/>
        <v>1</v>
      </c>
      <c r="AH70" s="11">
        <f t="shared" si="15"/>
        <v>1</v>
      </c>
      <c r="AI70" s="11">
        <f t="shared" si="16"/>
        <v>0</v>
      </c>
      <c r="AJ70" s="11">
        <f t="shared" si="17"/>
        <v>0</v>
      </c>
      <c r="AK70" s="11">
        <f t="shared" si="18"/>
        <v>0</v>
      </c>
      <c r="AL70" s="11">
        <f t="shared" si="20"/>
        <v>2</v>
      </c>
      <c r="AM70" s="11">
        <f t="shared" si="21"/>
        <v>3</v>
      </c>
    </row>
    <row r="71" spans="1:39" s="11" customFormat="1" x14ac:dyDescent="0.25">
      <c r="A71" s="11" t="s">
        <v>41</v>
      </c>
      <c r="B71" s="11" t="s">
        <v>27</v>
      </c>
      <c r="C71" s="11" t="s">
        <v>111</v>
      </c>
      <c r="D71" s="11" t="s">
        <v>36</v>
      </c>
      <c r="E71" s="11">
        <v>5</v>
      </c>
      <c r="F71" s="11">
        <v>4</v>
      </c>
      <c r="G71" s="11">
        <v>0</v>
      </c>
      <c r="H71" s="11">
        <v>0</v>
      </c>
      <c r="I71" s="11">
        <v>1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11">
        <v>0</v>
      </c>
      <c r="Q71" s="11">
        <v>1</v>
      </c>
      <c r="R71" s="11">
        <v>1</v>
      </c>
      <c r="S71" s="11">
        <v>0</v>
      </c>
      <c r="T71" s="12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1</v>
      </c>
      <c r="AC71" s="12">
        <f t="shared" si="19"/>
        <v>0</v>
      </c>
      <c r="AD71" s="11">
        <f t="shared" si="11"/>
        <v>0</v>
      </c>
      <c r="AE71" s="11">
        <f t="shared" si="12"/>
        <v>-1</v>
      </c>
      <c r="AF71" s="11">
        <f t="shared" si="13"/>
        <v>0</v>
      </c>
      <c r="AG71" s="11">
        <f t="shared" si="14"/>
        <v>0</v>
      </c>
      <c r="AH71" s="11">
        <f t="shared" si="15"/>
        <v>0</v>
      </c>
      <c r="AI71" s="11">
        <f t="shared" si="16"/>
        <v>0</v>
      </c>
      <c r="AJ71" s="11">
        <f t="shared" si="17"/>
        <v>0</v>
      </c>
      <c r="AK71" s="11">
        <f t="shared" si="18"/>
        <v>-1</v>
      </c>
      <c r="AL71" s="11">
        <f t="shared" si="20"/>
        <v>-1</v>
      </c>
      <c r="AM71" s="11">
        <f t="shared" si="21"/>
        <v>-2</v>
      </c>
    </row>
    <row r="72" spans="1:39" s="11" customFormat="1" x14ac:dyDescent="0.25">
      <c r="A72" s="11" t="s">
        <v>41</v>
      </c>
      <c r="B72" s="11" t="s">
        <v>27</v>
      </c>
      <c r="C72" s="11" t="s">
        <v>111</v>
      </c>
      <c r="D72" s="11" t="s">
        <v>30</v>
      </c>
      <c r="E72" s="11">
        <v>5</v>
      </c>
      <c r="F72" s="11">
        <v>3.95</v>
      </c>
      <c r="G72" s="11">
        <v>0</v>
      </c>
      <c r="H72" s="11">
        <v>0</v>
      </c>
      <c r="I72" s="11">
        <v>0</v>
      </c>
      <c r="J72" s="11">
        <v>0</v>
      </c>
      <c r="K72" s="11">
        <v>1</v>
      </c>
      <c r="L72" s="11">
        <v>0</v>
      </c>
      <c r="M72" s="11">
        <v>0</v>
      </c>
      <c r="N72" s="11">
        <v>0</v>
      </c>
      <c r="O72" s="11">
        <v>0</v>
      </c>
      <c r="P72" s="11">
        <v>1</v>
      </c>
      <c r="Q72" s="11">
        <v>0</v>
      </c>
      <c r="R72" s="11">
        <v>0</v>
      </c>
      <c r="S72" s="11">
        <v>2</v>
      </c>
      <c r="T72" s="12">
        <v>0</v>
      </c>
      <c r="U72" s="11">
        <v>0</v>
      </c>
      <c r="V72" s="11">
        <v>1</v>
      </c>
      <c r="W72" s="11">
        <v>0</v>
      </c>
      <c r="X72" s="11">
        <v>0</v>
      </c>
      <c r="Y72" s="11">
        <v>0</v>
      </c>
      <c r="Z72" s="11">
        <v>0</v>
      </c>
      <c r="AA72" s="11">
        <v>1</v>
      </c>
      <c r="AB72" s="11">
        <v>0</v>
      </c>
      <c r="AC72" s="12">
        <f t="shared" si="19"/>
        <v>2</v>
      </c>
      <c r="AD72" s="11">
        <f t="shared" si="11"/>
        <v>0</v>
      </c>
      <c r="AE72" s="11">
        <f t="shared" si="12"/>
        <v>0</v>
      </c>
      <c r="AF72" s="11">
        <f t="shared" si="13"/>
        <v>1</v>
      </c>
      <c r="AG72" s="11">
        <f t="shared" si="14"/>
        <v>-1</v>
      </c>
      <c r="AH72" s="11">
        <f t="shared" si="15"/>
        <v>0</v>
      </c>
      <c r="AI72" s="11">
        <f t="shared" si="16"/>
        <v>0</v>
      </c>
      <c r="AJ72" s="11">
        <f t="shared" si="17"/>
        <v>0</v>
      </c>
      <c r="AK72" s="11">
        <f t="shared" si="18"/>
        <v>1</v>
      </c>
      <c r="AL72" s="11">
        <f t="shared" si="20"/>
        <v>0</v>
      </c>
      <c r="AM72" s="11">
        <f t="shared" si="21"/>
        <v>1</v>
      </c>
    </row>
    <row r="73" spans="1:39" s="11" customFormat="1" x14ac:dyDescent="0.25">
      <c r="A73" s="11" t="s">
        <v>41</v>
      </c>
      <c r="B73" s="11" t="s">
        <v>27</v>
      </c>
      <c r="C73" s="11" t="s">
        <v>111</v>
      </c>
      <c r="D73" s="11" t="s">
        <v>113</v>
      </c>
      <c r="E73" s="11">
        <v>4</v>
      </c>
      <c r="F73" s="11">
        <v>3.5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1</v>
      </c>
      <c r="M73" s="11">
        <v>0</v>
      </c>
      <c r="N73" s="11">
        <v>0</v>
      </c>
      <c r="O73" s="11">
        <v>0</v>
      </c>
      <c r="P73" s="11">
        <v>0</v>
      </c>
      <c r="Q73" s="11">
        <v>2</v>
      </c>
      <c r="R73" s="11">
        <v>2</v>
      </c>
      <c r="S73" s="11">
        <v>2</v>
      </c>
      <c r="T73" s="12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2</v>
      </c>
      <c r="AB73" s="11">
        <v>0</v>
      </c>
      <c r="AC73" s="12">
        <f t="shared" si="19"/>
        <v>2</v>
      </c>
      <c r="AD73" s="11">
        <f t="shared" si="11"/>
        <v>0</v>
      </c>
      <c r="AE73" s="11">
        <f t="shared" si="12"/>
        <v>0</v>
      </c>
      <c r="AF73" s="11">
        <f t="shared" si="13"/>
        <v>0</v>
      </c>
      <c r="AG73" s="11">
        <f t="shared" si="14"/>
        <v>0</v>
      </c>
      <c r="AH73" s="11">
        <f t="shared" si="15"/>
        <v>-1</v>
      </c>
      <c r="AI73" s="11">
        <f t="shared" si="16"/>
        <v>0</v>
      </c>
      <c r="AJ73" s="11">
        <f t="shared" si="17"/>
        <v>0</v>
      </c>
      <c r="AK73" s="11">
        <f t="shared" si="18"/>
        <v>2</v>
      </c>
      <c r="AL73" s="11">
        <f t="shared" si="20"/>
        <v>0</v>
      </c>
      <c r="AM73" s="11">
        <f t="shared" si="21"/>
        <v>1</v>
      </c>
    </row>
    <row r="74" spans="1:39" s="11" customFormat="1" x14ac:dyDescent="0.25">
      <c r="A74" s="11" t="s">
        <v>44</v>
      </c>
      <c r="B74" s="11" t="s">
        <v>27</v>
      </c>
      <c r="C74" s="11" t="s">
        <v>114</v>
      </c>
      <c r="D74" s="11" t="s">
        <v>34</v>
      </c>
      <c r="E74" s="11">
        <v>18</v>
      </c>
      <c r="F74" s="11">
        <v>14</v>
      </c>
      <c r="G74" s="11">
        <v>0</v>
      </c>
      <c r="H74" s="11">
        <v>0</v>
      </c>
      <c r="I74" s="11">
        <v>0</v>
      </c>
      <c r="J74" s="11">
        <v>1</v>
      </c>
      <c r="K74" s="11">
        <v>1</v>
      </c>
      <c r="L74" s="11">
        <v>0</v>
      </c>
      <c r="M74" s="11">
        <v>2</v>
      </c>
      <c r="N74" s="11">
        <v>0</v>
      </c>
      <c r="O74" s="11">
        <v>0</v>
      </c>
      <c r="P74" s="11">
        <v>3</v>
      </c>
      <c r="Q74" s="11">
        <v>9</v>
      </c>
      <c r="R74" s="11">
        <v>9</v>
      </c>
      <c r="S74" s="11">
        <v>7</v>
      </c>
      <c r="T74" s="12">
        <v>1</v>
      </c>
      <c r="U74" s="11">
        <v>0</v>
      </c>
      <c r="V74" s="11">
        <v>2</v>
      </c>
      <c r="W74" s="11">
        <v>2</v>
      </c>
      <c r="X74" s="11">
        <v>2</v>
      </c>
      <c r="Y74" s="11">
        <v>0</v>
      </c>
      <c r="Z74" s="11">
        <v>0</v>
      </c>
      <c r="AA74" s="11">
        <v>0</v>
      </c>
      <c r="AB74" s="11">
        <v>2</v>
      </c>
      <c r="AC74" s="12">
        <f t="shared" si="19"/>
        <v>7</v>
      </c>
      <c r="AD74" s="11">
        <f t="shared" si="11"/>
        <v>1</v>
      </c>
      <c r="AE74" s="11">
        <f t="shared" si="12"/>
        <v>0</v>
      </c>
      <c r="AF74" s="11">
        <f t="shared" si="13"/>
        <v>1</v>
      </c>
      <c r="AG74" s="11">
        <f t="shared" si="14"/>
        <v>1</v>
      </c>
      <c r="AH74" s="11">
        <f t="shared" si="15"/>
        <v>2</v>
      </c>
      <c r="AI74" s="11">
        <f t="shared" si="16"/>
        <v>-2</v>
      </c>
      <c r="AJ74" s="11">
        <f t="shared" si="17"/>
        <v>0</v>
      </c>
      <c r="AK74" s="11">
        <f t="shared" si="18"/>
        <v>0</v>
      </c>
      <c r="AL74" s="11">
        <f t="shared" si="20"/>
        <v>3</v>
      </c>
      <c r="AM74" s="11">
        <f t="shared" si="21"/>
        <v>3</v>
      </c>
    </row>
    <row r="75" spans="1:39" s="11" customFormat="1" x14ac:dyDescent="0.25">
      <c r="A75" s="11" t="s">
        <v>44</v>
      </c>
      <c r="B75" s="11" t="s">
        <v>27</v>
      </c>
      <c r="C75" s="11" t="s">
        <v>114</v>
      </c>
      <c r="D75" s="11" t="s">
        <v>112</v>
      </c>
      <c r="E75" s="11">
        <v>4</v>
      </c>
      <c r="F75" s="11">
        <v>2.5</v>
      </c>
      <c r="G75" s="11">
        <v>0</v>
      </c>
      <c r="H75" s="11">
        <v>0</v>
      </c>
      <c r="I75" s="11">
        <v>1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2</v>
      </c>
      <c r="R75" s="11">
        <v>2</v>
      </c>
      <c r="S75" s="11">
        <v>5</v>
      </c>
      <c r="T75" s="12">
        <v>1</v>
      </c>
      <c r="U75" s="11">
        <v>1</v>
      </c>
      <c r="V75" s="11">
        <v>0</v>
      </c>
      <c r="W75" s="11">
        <v>0</v>
      </c>
      <c r="X75" s="11">
        <v>0</v>
      </c>
      <c r="Y75" s="11">
        <v>3</v>
      </c>
      <c r="Z75" s="11">
        <v>0</v>
      </c>
      <c r="AA75" s="11">
        <v>0</v>
      </c>
      <c r="AB75" s="11">
        <v>0</v>
      </c>
      <c r="AC75" s="12">
        <f t="shared" si="19"/>
        <v>5</v>
      </c>
      <c r="AD75" s="11">
        <f t="shared" si="11"/>
        <v>1</v>
      </c>
      <c r="AE75" s="11">
        <f t="shared" si="12"/>
        <v>0</v>
      </c>
      <c r="AF75" s="11">
        <f t="shared" si="13"/>
        <v>0</v>
      </c>
      <c r="AG75" s="11">
        <f t="shared" si="14"/>
        <v>0</v>
      </c>
      <c r="AH75" s="11">
        <f t="shared" si="15"/>
        <v>0</v>
      </c>
      <c r="AI75" s="11">
        <f t="shared" si="16"/>
        <v>3</v>
      </c>
      <c r="AJ75" s="11">
        <f t="shared" si="17"/>
        <v>0</v>
      </c>
      <c r="AK75" s="11">
        <f t="shared" si="18"/>
        <v>0</v>
      </c>
      <c r="AL75" s="11">
        <f t="shared" si="20"/>
        <v>1</v>
      </c>
      <c r="AM75" s="11">
        <f t="shared" si="21"/>
        <v>4</v>
      </c>
    </row>
    <row r="76" spans="1:39" s="11" customFormat="1" x14ac:dyDescent="0.25">
      <c r="A76" s="11" t="s">
        <v>41</v>
      </c>
      <c r="B76" s="11" t="s">
        <v>27</v>
      </c>
      <c r="C76" s="11" t="s">
        <v>115</v>
      </c>
      <c r="D76" s="11" t="s">
        <v>39</v>
      </c>
      <c r="E76" s="11">
        <v>7</v>
      </c>
      <c r="F76" s="11">
        <v>6.8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4</v>
      </c>
      <c r="R76" s="11">
        <v>4.5</v>
      </c>
      <c r="S76" s="11">
        <v>7</v>
      </c>
      <c r="T76" s="12">
        <v>1</v>
      </c>
      <c r="U76" s="11">
        <v>1</v>
      </c>
      <c r="V76" s="11">
        <v>1</v>
      </c>
      <c r="W76" s="11">
        <v>0</v>
      </c>
      <c r="X76" s="11">
        <v>4</v>
      </c>
      <c r="Y76" s="11">
        <v>0</v>
      </c>
      <c r="Z76" s="11">
        <v>0</v>
      </c>
      <c r="AA76" s="11">
        <v>0</v>
      </c>
      <c r="AB76" s="11">
        <v>3</v>
      </c>
      <c r="AC76" s="12">
        <f t="shared" si="19"/>
        <v>7</v>
      </c>
      <c r="AD76" s="11">
        <f t="shared" si="11"/>
        <v>1</v>
      </c>
      <c r="AE76" s="11">
        <f t="shared" si="12"/>
        <v>1</v>
      </c>
      <c r="AF76" s="11">
        <f t="shared" si="13"/>
        <v>1</v>
      </c>
      <c r="AG76" s="11">
        <f t="shared" si="14"/>
        <v>0</v>
      </c>
      <c r="AH76" s="11">
        <f t="shared" si="15"/>
        <v>4</v>
      </c>
      <c r="AI76" s="11">
        <f t="shared" si="16"/>
        <v>0</v>
      </c>
      <c r="AJ76" s="11">
        <f t="shared" si="17"/>
        <v>0</v>
      </c>
      <c r="AK76" s="11">
        <f t="shared" si="18"/>
        <v>0</v>
      </c>
      <c r="AL76" s="11">
        <f t="shared" si="20"/>
        <v>3</v>
      </c>
      <c r="AM76" s="11">
        <f t="shared" si="21"/>
        <v>7</v>
      </c>
    </row>
    <row r="77" spans="1:39" s="11" customFormat="1" x14ac:dyDescent="0.25">
      <c r="A77" s="11" t="s">
        <v>61</v>
      </c>
      <c r="B77" s="11" t="s">
        <v>27</v>
      </c>
      <c r="C77" s="11" t="s">
        <v>102</v>
      </c>
      <c r="D77" s="11" t="s">
        <v>103</v>
      </c>
      <c r="E77" s="11">
        <v>26</v>
      </c>
      <c r="F77" s="11">
        <v>14</v>
      </c>
      <c r="G77" s="11">
        <v>0</v>
      </c>
      <c r="H77" s="11">
        <v>0</v>
      </c>
      <c r="I77" s="11">
        <v>0</v>
      </c>
      <c r="J77" s="11">
        <v>0</v>
      </c>
      <c r="K77" s="11">
        <v>1</v>
      </c>
      <c r="L77" s="11">
        <v>1</v>
      </c>
      <c r="M77" s="11">
        <v>2</v>
      </c>
      <c r="N77" s="11">
        <v>0</v>
      </c>
      <c r="O77" s="11">
        <v>1</v>
      </c>
      <c r="P77" s="11">
        <v>0</v>
      </c>
      <c r="Q77" s="11">
        <v>4</v>
      </c>
      <c r="R77" s="11">
        <v>4</v>
      </c>
      <c r="S77" s="11">
        <v>9</v>
      </c>
      <c r="T77" s="12">
        <v>1</v>
      </c>
      <c r="U77" s="11">
        <v>1</v>
      </c>
      <c r="V77" s="11">
        <v>0</v>
      </c>
      <c r="W77" s="11">
        <v>3</v>
      </c>
      <c r="X77" s="11">
        <v>4</v>
      </c>
      <c r="Y77" s="11">
        <v>0</v>
      </c>
      <c r="Z77" s="11">
        <v>0</v>
      </c>
      <c r="AA77" s="11">
        <v>0</v>
      </c>
      <c r="AB77" s="11">
        <v>3</v>
      </c>
      <c r="AC77" s="12">
        <f t="shared" si="19"/>
        <v>9</v>
      </c>
      <c r="AD77" s="11">
        <f t="shared" si="11"/>
        <v>1</v>
      </c>
      <c r="AE77" s="11">
        <f t="shared" si="12"/>
        <v>1</v>
      </c>
      <c r="AF77" s="11">
        <f t="shared" si="13"/>
        <v>0</v>
      </c>
      <c r="AG77" s="11">
        <f t="shared" si="14"/>
        <v>2</v>
      </c>
      <c r="AH77" s="11">
        <f t="shared" si="15"/>
        <v>3</v>
      </c>
      <c r="AI77" s="11">
        <f t="shared" si="16"/>
        <v>-2</v>
      </c>
      <c r="AJ77" s="11">
        <f t="shared" si="17"/>
        <v>0</v>
      </c>
      <c r="AK77" s="11">
        <f t="shared" si="18"/>
        <v>-1</v>
      </c>
      <c r="AL77" s="11">
        <f t="shared" si="20"/>
        <v>4</v>
      </c>
      <c r="AM77" s="11">
        <f t="shared" si="21"/>
        <v>4</v>
      </c>
    </row>
    <row r="78" spans="1:39" s="11" customFormat="1" x14ac:dyDescent="0.25">
      <c r="A78" s="11" t="s">
        <v>44</v>
      </c>
      <c r="B78" s="11" t="s">
        <v>27</v>
      </c>
      <c r="C78" s="11" t="s">
        <v>116</v>
      </c>
      <c r="D78" s="11" t="s">
        <v>105</v>
      </c>
      <c r="E78" s="11">
        <v>4</v>
      </c>
      <c r="F78" s="11">
        <v>3.5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1</v>
      </c>
      <c r="R78" s="11">
        <v>1</v>
      </c>
      <c r="S78" s="11">
        <v>0</v>
      </c>
      <c r="T78" s="12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2">
        <f t="shared" si="19"/>
        <v>0</v>
      </c>
      <c r="AD78" s="11">
        <f t="shared" si="11"/>
        <v>0</v>
      </c>
      <c r="AE78" s="11">
        <f t="shared" si="12"/>
        <v>0</v>
      </c>
      <c r="AF78" s="11">
        <f t="shared" si="13"/>
        <v>0</v>
      </c>
      <c r="AG78" s="11">
        <f t="shared" si="14"/>
        <v>0</v>
      </c>
      <c r="AH78" s="11">
        <f t="shared" si="15"/>
        <v>0</v>
      </c>
      <c r="AI78" s="11">
        <f t="shared" si="16"/>
        <v>0</v>
      </c>
      <c r="AJ78" s="11">
        <f t="shared" si="17"/>
        <v>0</v>
      </c>
      <c r="AK78" s="11">
        <f t="shared" si="18"/>
        <v>0</v>
      </c>
      <c r="AL78" s="11">
        <f t="shared" si="20"/>
        <v>0</v>
      </c>
      <c r="AM78" s="11">
        <f t="shared" si="21"/>
        <v>0</v>
      </c>
    </row>
    <row r="79" spans="1:39" s="11" customFormat="1" x14ac:dyDescent="0.25">
      <c r="A79" s="11" t="s">
        <v>41</v>
      </c>
      <c r="B79" s="11" t="s">
        <v>27</v>
      </c>
      <c r="C79" s="11" t="s">
        <v>117</v>
      </c>
      <c r="D79" s="11" t="s">
        <v>118</v>
      </c>
      <c r="E79" s="11">
        <v>19</v>
      </c>
      <c r="F79" s="11">
        <v>18</v>
      </c>
      <c r="G79" s="11">
        <v>0</v>
      </c>
      <c r="H79" s="11">
        <v>0</v>
      </c>
      <c r="I79" s="11">
        <v>1</v>
      </c>
      <c r="J79" s="11">
        <v>0</v>
      </c>
      <c r="K79" s="11">
        <v>1</v>
      </c>
      <c r="L79" s="11">
        <v>1</v>
      </c>
      <c r="M79" s="11">
        <v>2</v>
      </c>
      <c r="N79" s="11">
        <v>2</v>
      </c>
      <c r="O79" s="11">
        <v>0</v>
      </c>
      <c r="P79" s="11">
        <v>1</v>
      </c>
      <c r="Q79" s="11">
        <v>5</v>
      </c>
      <c r="R79" s="11">
        <v>5</v>
      </c>
      <c r="S79" s="11">
        <v>15</v>
      </c>
      <c r="T79" s="12">
        <v>2</v>
      </c>
      <c r="U79" s="11">
        <v>4</v>
      </c>
      <c r="V79" s="11">
        <v>1</v>
      </c>
      <c r="W79" s="11">
        <v>4</v>
      </c>
      <c r="X79" s="11">
        <v>2</v>
      </c>
      <c r="Y79" s="11">
        <v>2</v>
      </c>
      <c r="Z79" s="11">
        <v>0</v>
      </c>
      <c r="AA79" s="11">
        <v>0</v>
      </c>
      <c r="AB79" s="11">
        <v>0</v>
      </c>
      <c r="AC79" s="12">
        <f t="shared" si="19"/>
        <v>15</v>
      </c>
      <c r="AD79" s="11">
        <f t="shared" si="11"/>
        <v>2</v>
      </c>
      <c r="AE79" s="11">
        <f t="shared" si="12"/>
        <v>3</v>
      </c>
      <c r="AF79" s="11">
        <f t="shared" si="13"/>
        <v>1</v>
      </c>
      <c r="AG79" s="11">
        <f t="shared" si="14"/>
        <v>3</v>
      </c>
      <c r="AH79" s="11">
        <f t="shared" si="15"/>
        <v>1</v>
      </c>
      <c r="AI79" s="11">
        <f t="shared" si="16"/>
        <v>0</v>
      </c>
      <c r="AJ79" s="11">
        <f t="shared" si="17"/>
        <v>-2</v>
      </c>
      <c r="AK79" s="11">
        <f t="shared" si="18"/>
        <v>0</v>
      </c>
      <c r="AL79" s="11">
        <f t="shared" si="20"/>
        <v>9</v>
      </c>
      <c r="AM79" s="11">
        <f t="shared" si="21"/>
        <v>8</v>
      </c>
    </row>
    <row r="80" spans="1:39" s="11" customFormat="1" x14ac:dyDescent="0.25">
      <c r="A80" s="11" t="s">
        <v>77</v>
      </c>
      <c r="B80" s="11" t="s">
        <v>27</v>
      </c>
      <c r="C80" s="11" t="s">
        <v>119</v>
      </c>
      <c r="D80" s="11" t="s">
        <v>79</v>
      </c>
      <c r="E80" s="11">
        <v>26</v>
      </c>
      <c r="F80" s="11">
        <v>18.899999999999999</v>
      </c>
      <c r="G80" s="11">
        <v>5</v>
      </c>
      <c r="H80" s="11">
        <v>2</v>
      </c>
      <c r="I80" s="11">
        <v>2</v>
      </c>
      <c r="J80" s="11">
        <v>2</v>
      </c>
      <c r="K80" s="11">
        <v>0</v>
      </c>
      <c r="L80" s="11">
        <v>1</v>
      </c>
      <c r="M80" s="11">
        <v>0</v>
      </c>
      <c r="N80" s="11">
        <v>0</v>
      </c>
      <c r="O80" s="11">
        <v>0</v>
      </c>
      <c r="P80" s="11">
        <v>1</v>
      </c>
      <c r="Q80" s="11">
        <v>0</v>
      </c>
      <c r="R80" s="11">
        <v>0</v>
      </c>
      <c r="S80" s="11">
        <v>12</v>
      </c>
      <c r="T80" s="12">
        <v>5</v>
      </c>
      <c r="U80" s="11">
        <v>4</v>
      </c>
      <c r="V80" s="11">
        <v>0</v>
      </c>
      <c r="W80" s="11">
        <v>1</v>
      </c>
      <c r="X80" s="11">
        <v>1</v>
      </c>
      <c r="Y80" s="11">
        <v>0</v>
      </c>
      <c r="Z80" s="11">
        <v>0</v>
      </c>
      <c r="AA80" s="11">
        <v>0</v>
      </c>
      <c r="AB80" s="11">
        <v>4</v>
      </c>
      <c r="AC80" s="12">
        <f t="shared" si="19"/>
        <v>11</v>
      </c>
      <c r="AD80" s="11">
        <f t="shared" si="11"/>
        <v>-2</v>
      </c>
      <c r="AE80" s="11">
        <f t="shared" si="12"/>
        <v>2</v>
      </c>
      <c r="AF80" s="11">
        <f t="shared" si="13"/>
        <v>-2</v>
      </c>
      <c r="AG80" s="11">
        <f t="shared" si="14"/>
        <v>1</v>
      </c>
      <c r="AH80" s="11">
        <f t="shared" si="15"/>
        <v>0</v>
      </c>
      <c r="AI80" s="11">
        <f t="shared" si="16"/>
        <v>0</v>
      </c>
      <c r="AJ80" s="11">
        <f t="shared" si="17"/>
        <v>0</v>
      </c>
      <c r="AK80" s="11">
        <f t="shared" si="18"/>
        <v>0</v>
      </c>
      <c r="AL80" s="11">
        <f t="shared" si="20"/>
        <v>-1</v>
      </c>
      <c r="AM80" s="11">
        <f t="shared" si="21"/>
        <v>-1</v>
      </c>
    </row>
    <row r="81" spans="1:39" s="11" customFormat="1" x14ac:dyDescent="0.25">
      <c r="A81" s="11" t="s">
        <v>77</v>
      </c>
      <c r="B81" s="11" t="s">
        <v>27</v>
      </c>
      <c r="C81" s="11" t="s">
        <v>120</v>
      </c>
      <c r="D81" s="11" t="s">
        <v>71</v>
      </c>
      <c r="E81" s="11">
        <v>2</v>
      </c>
      <c r="F81" s="11">
        <v>1.1000000000000001</v>
      </c>
      <c r="G81" s="11">
        <v>1</v>
      </c>
      <c r="H81" s="11">
        <v>0</v>
      </c>
      <c r="I81" s="11">
        <v>1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2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2">
        <f t="shared" si="19"/>
        <v>0</v>
      </c>
      <c r="AD81" s="11">
        <f t="shared" si="11"/>
        <v>-1</v>
      </c>
      <c r="AE81" s="11">
        <f t="shared" si="12"/>
        <v>-1</v>
      </c>
      <c r="AF81" s="11">
        <f t="shared" si="13"/>
        <v>0</v>
      </c>
      <c r="AG81" s="11">
        <f t="shared" si="14"/>
        <v>0</v>
      </c>
      <c r="AH81" s="11">
        <f t="shared" si="15"/>
        <v>0</v>
      </c>
      <c r="AI81" s="11">
        <f t="shared" si="16"/>
        <v>0</v>
      </c>
      <c r="AJ81" s="11">
        <f t="shared" si="17"/>
        <v>0</v>
      </c>
      <c r="AK81" s="11">
        <f t="shared" si="18"/>
        <v>0</v>
      </c>
      <c r="AL81" s="11">
        <f t="shared" si="20"/>
        <v>-2</v>
      </c>
      <c r="AM81" s="11">
        <f t="shared" si="21"/>
        <v>-2</v>
      </c>
    </row>
    <row r="82" spans="1:39" s="11" customFormat="1" x14ac:dyDescent="0.25">
      <c r="A82" s="11" t="s">
        <v>77</v>
      </c>
      <c r="B82" s="11" t="s">
        <v>27</v>
      </c>
      <c r="C82" s="11" t="s">
        <v>120</v>
      </c>
      <c r="D82" s="11" t="s">
        <v>121</v>
      </c>
      <c r="E82" s="11">
        <v>6</v>
      </c>
      <c r="F82" s="11">
        <v>2</v>
      </c>
      <c r="G82" s="11">
        <v>1</v>
      </c>
      <c r="H82" s="11">
        <v>0</v>
      </c>
      <c r="I82" s="11">
        <v>1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2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2">
        <f t="shared" si="19"/>
        <v>0</v>
      </c>
      <c r="AD82" s="11">
        <f t="shared" si="11"/>
        <v>-1</v>
      </c>
      <c r="AE82" s="11">
        <f t="shared" si="12"/>
        <v>-1</v>
      </c>
      <c r="AF82" s="11">
        <f t="shared" si="13"/>
        <v>0</v>
      </c>
      <c r="AG82" s="11">
        <f t="shared" si="14"/>
        <v>0</v>
      </c>
      <c r="AH82" s="11">
        <f t="shared" si="15"/>
        <v>0</v>
      </c>
      <c r="AI82" s="11">
        <f t="shared" si="16"/>
        <v>0</v>
      </c>
      <c r="AJ82" s="11">
        <f t="shared" si="17"/>
        <v>0</v>
      </c>
      <c r="AK82" s="11">
        <f t="shared" si="18"/>
        <v>0</v>
      </c>
      <c r="AL82" s="11">
        <f t="shared" si="20"/>
        <v>-2</v>
      </c>
      <c r="AM82" s="11">
        <f t="shared" si="21"/>
        <v>-2</v>
      </c>
    </row>
    <row r="83" spans="1:39" s="11" customFormat="1" x14ac:dyDescent="0.25">
      <c r="A83" s="11" t="s">
        <v>61</v>
      </c>
      <c r="B83" s="11" t="s">
        <v>27</v>
      </c>
      <c r="C83" s="11" t="s">
        <v>122</v>
      </c>
      <c r="D83" s="11" t="s">
        <v>29</v>
      </c>
      <c r="E83" s="11">
        <v>19</v>
      </c>
      <c r="F83" s="11">
        <v>12.2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1</v>
      </c>
      <c r="N83" s="11">
        <v>0</v>
      </c>
      <c r="O83" s="11">
        <v>0</v>
      </c>
      <c r="P83" s="11">
        <v>0</v>
      </c>
      <c r="Q83" s="11">
        <v>6</v>
      </c>
      <c r="R83" s="11">
        <v>4</v>
      </c>
      <c r="S83" s="11">
        <v>23</v>
      </c>
      <c r="T83" s="12">
        <v>5</v>
      </c>
      <c r="U83" s="11">
        <v>6</v>
      </c>
      <c r="V83" s="11">
        <v>6</v>
      </c>
      <c r="W83" s="11">
        <v>4</v>
      </c>
      <c r="X83" s="11">
        <v>2</v>
      </c>
      <c r="Y83" s="11">
        <v>0</v>
      </c>
      <c r="Z83" s="11">
        <v>0</v>
      </c>
      <c r="AA83" s="11">
        <v>0</v>
      </c>
      <c r="AB83" s="11">
        <v>6</v>
      </c>
      <c r="AC83" s="12">
        <f t="shared" si="19"/>
        <v>23</v>
      </c>
      <c r="AD83" s="11">
        <f t="shared" si="11"/>
        <v>5</v>
      </c>
      <c r="AE83" s="11">
        <f t="shared" si="12"/>
        <v>6</v>
      </c>
      <c r="AF83" s="11">
        <f t="shared" si="13"/>
        <v>6</v>
      </c>
      <c r="AG83" s="11">
        <f t="shared" si="14"/>
        <v>4</v>
      </c>
      <c r="AH83" s="11">
        <f t="shared" si="15"/>
        <v>2</v>
      </c>
      <c r="AI83" s="11">
        <f t="shared" si="16"/>
        <v>-1</v>
      </c>
      <c r="AJ83" s="11">
        <f t="shared" si="17"/>
        <v>0</v>
      </c>
      <c r="AK83" s="11">
        <f t="shared" si="18"/>
        <v>0</v>
      </c>
      <c r="AL83" s="11">
        <f t="shared" si="20"/>
        <v>21</v>
      </c>
      <c r="AM83" s="11">
        <f t="shared" si="21"/>
        <v>22</v>
      </c>
    </row>
    <row r="84" spans="1:39" s="11" customFormat="1" x14ac:dyDescent="0.25">
      <c r="A84" s="11" t="s">
        <v>123</v>
      </c>
      <c r="B84" s="11" t="s">
        <v>27</v>
      </c>
      <c r="C84" s="11" t="s">
        <v>124</v>
      </c>
      <c r="D84" s="11" t="s">
        <v>125</v>
      </c>
      <c r="E84" s="11">
        <v>13</v>
      </c>
      <c r="F84" s="11">
        <v>11.7</v>
      </c>
      <c r="G84" s="11">
        <v>0</v>
      </c>
      <c r="H84" s="11">
        <v>0</v>
      </c>
      <c r="I84" s="11">
        <v>2</v>
      </c>
      <c r="J84" s="11">
        <v>1</v>
      </c>
      <c r="K84" s="11">
        <v>1</v>
      </c>
      <c r="L84" s="11">
        <v>0</v>
      </c>
      <c r="M84" s="11">
        <v>0</v>
      </c>
      <c r="N84" s="11">
        <v>0</v>
      </c>
      <c r="O84" s="11">
        <v>1</v>
      </c>
      <c r="P84" s="11">
        <v>1</v>
      </c>
      <c r="Q84" s="11">
        <v>2</v>
      </c>
      <c r="R84" s="11">
        <v>2</v>
      </c>
      <c r="S84" s="11">
        <v>6</v>
      </c>
      <c r="T84" s="12">
        <v>1</v>
      </c>
      <c r="U84" s="11">
        <v>1</v>
      </c>
      <c r="V84" s="11">
        <v>1</v>
      </c>
      <c r="W84" s="11">
        <v>1</v>
      </c>
      <c r="X84" s="11">
        <v>0</v>
      </c>
      <c r="Y84" s="11">
        <v>0</v>
      </c>
      <c r="Z84" s="11">
        <v>1</v>
      </c>
      <c r="AA84" s="11">
        <v>0</v>
      </c>
      <c r="AB84" s="11">
        <v>0</v>
      </c>
      <c r="AC84" s="12">
        <f t="shared" si="19"/>
        <v>5</v>
      </c>
      <c r="AD84" s="11">
        <f t="shared" si="11"/>
        <v>1</v>
      </c>
      <c r="AE84" s="11">
        <f t="shared" si="12"/>
        <v>-1</v>
      </c>
      <c r="AF84" s="11">
        <f t="shared" si="13"/>
        <v>0</v>
      </c>
      <c r="AG84" s="11">
        <f t="shared" si="14"/>
        <v>0</v>
      </c>
      <c r="AH84" s="11">
        <f t="shared" si="15"/>
        <v>0</v>
      </c>
      <c r="AI84" s="11">
        <f t="shared" si="16"/>
        <v>0</v>
      </c>
      <c r="AJ84" s="11">
        <f t="shared" si="17"/>
        <v>1</v>
      </c>
      <c r="AK84" s="11">
        <f t="shared" si="18"/>
        <v>-1</v>
      </c>
      <c r="AL84" s="11">
        <f t="shared" si="20"/>
        <v>0</v>
      </c>
      <c r="AM84" s="11">
        <f t="shared" si="21"/>
        <v>0</v>
      </c>
    </row>
    <row r="85" spans="1:39" s="11" customFormat="1" x14ac:dyDescent="0.25">
      <c r="A85" s="11" t="s">
        <v>123</v>
      </c>
      <c r="B85" s="11" t="s">
        <v>27</v>
      </c>
      <c r="C85" s="11" t="s">
        <v>124</v>
      </c>
      <c r="D85" s="11" t="s">
        <v>126</v>
      </c>
      <c r="E85" s="11">
        <v>2</v>
      </c>
      <c r="F85" s="11">
        <v>2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</v>
      </c>
      <c r="O85" s="11">
        <v>0</v>
      </c>
      <c r="P85" s="11">
        <v>0</v>
      </c>
      <c r="Q85" s="11">
        <v>2</v>
      </c>
      <c r="R85" s="11">
        <v>2</v>
      </c>
      <c r="S85" s="11">
        <v>6</v>
      </c>
      <c r="T85" s="12">
        <v>1</v>
      </c>
      <c r="U85" s="11">
        <v>2</v>
      </c>
      <c r="V85" s="11">
        <v>1</v>
      </c>
      <c r="W85" s="11">
        <v>2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2">
        <f t="shared" si="19"/>
        <v>6</v>
      </c>
      <c r="AD85" s="11">
        <f t="shared" si="11"/>
        <v>1</v>
      </c>
      <c r="AE85" s="11">
        <f t="shared" si="12"/>
        <v>2</v>
      </c>
      <c r="AF85" s="11">
        <f t="shared" si="13"/>
        <v>1</v>
      </c>
      <c r="AG85" s="11">
        <f t="shared" si="14"/>
        <v>2</v>
      </c>
      <c r="AH85" s="11">
        <f t="shared" si="15"/>
        <v>0</v>
      </c>
      <c r="AI85" s="11">
        <f t="shared" si="16"/>
        <v>0</v>
      </c>
      <c r="AJ85" s="11">
        <f t="shared" si="17"/>
        <v>-2</v>
      </c>
      <c r="AK85" s="11">
        <f t="shared" si="18"/>
        <v>0</v>
      </c>
      <c r="AL85" s="11">
        <f t="shared" si="20"/>
        <v>6</v>
      </c>
      <c r="AM85" s="11">
        <f t="shared" si="21"/>
        <v>4</v>
      </c>
    </row>
    <row r="86" spans="1:39" s="11" customFormat="1" x14ac:dyDescent="0.25">
      <c r="A86" s="11" t="s">
        <v>61</v>
      </c>
      <c r="B86" s="11" t="s">
        <v>27</v>
      </c>
      <c r="C86" s="11" t="s">
        <v>127</v>
      </c>
      <c r="D86" s="11" t="s">
        <v>48</v>
      </c>
      <c r="E86" s="11">
        <v>5</v>
      </c>
      <c r="F86" s="11">
        <v>3.5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1</v>
      </c>
      <c r="M86" s="11">
        <v>0</v>
      </c>
      <c r="N86" s="11">
        <v>0</v>
      </c>
      <c r="O86" s="11">
        <v>0</v>
      </c>
      <c r="P86" s="11">
        <v>1</v>
      </c>
      <c r="Q86" s="11">
        <v>3</v>
      </c>
      <c r="R86" s="11">
        <v>3</v>
      </c>
      <c r="S86" s="11">
        <v>3</v>
      </c>
      <c r="T86" s="12">
        <v>0</v>
      </c>
      <c r="U86" s="11">
        <v>1</v>
      </c>
      <c r="V86" s="11">
        <v>1</v>
      </c>
      <c r="W86" s="11">
        <v>1</v>
      </c>
      <c r="X86" s="11">
        <v>0</v>
      </c>
      <c r="Y86" s="11">
        <v>0</v>
      </c>
      <c r="Z86" s="11">
        <v>0</v>
      </c>
      <c r="AA86" s="11">
        <v>0</v>
      </c>
      <c r="AB86" s="11">
        <v>1</v>
      </c>
      <c r="AC86" s="12">
        <f t="shared" si="19"/>
        <v>3</v>
      </c>
      <c r="AD86" s="11">
        <f t="shared" si="11"/>
        <v>0</v>
      </c>
      <c r="AE86" s="11">
        <f t="shared" si="12"/>
        <v>1</v>
      </c>
      <c r="AF86" s="11">
        <f t="shared" si="13"/>
        <v>1</v>
      </c>
      <c r="AG86" s="11">
        <f t="shared" si="14"/>
        <v>1</v>
      </c>
      <c r="AH86" s="11">
        <f t="shared" si="15"/>
        <v>-1</v>
      </c>
      <c r="AI86" s="11">
        <f t="shared" si="16"/>
        <v>0</v>
      </c>
      <c r="AJ86" s="11">
        <f t="shared" si="17"/>
        <v>0</v>
      </c>
      <c r="AK86" s="11">
        <f t="shared" si="18"/>
        <v>0</v>
      </c>
      <c r="AL86" s="11">
        <f t="shared" si="20"/>
        <v>3</v>
      </c>
      <c r="AM86" s="11">
        <f t="shared" si="21"/>
        <v>2</v>
      </c>
    </row>
    <row r="87" spans="1:39" s="11" customFormat="1" x14ac:dyDescent="0.25">
      <c r="A87" s="11" t="s">
        <v>128</v>
      </c>
      <c r="B87" s="11" t="s">
        <v>27</v>
      </c>
      <c r="C87" s="11" t="s">
        <v>129</v>
      </c>
      <c r="D87" s="11" t="s">
        <v>31</v>
      </c>
      <c r="E87" s="11">
        <v>3</v>
      </c>
      <c r="F87" s="11">
        <v>1.45</v>
      </c>
      <c r="G87" s="11">
        <v>0</v>
      </c>
      <c r="H87" s="11">
        <v>0</v>
      </c>
      <c r="I87" s="11">
        <v>0</v>
      </c>
      <c r="J87" s="11">
        <v>1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1</v>
      </c>
      <c r="R87" s="11">
        <v>1</v>
      </c>
      <c r="S87" s="11">
        <v>9</v>
      </c>
      <c r="T87" s="12">
        <v>2</v>
      </c>
      <c r="U87" s="11">
        <v>0</v>
      </c>
      <c r="V87" s="11">
        <v>0</v>
      </c>
      <c r="W87" s="11">
        <v>2</v>
      </c>
      <c r="X87" s="11">
        <v>3</v>
      </c>
      <c r="Y87" s="11">
        <v>1</v>
      </c>
      <c r="Z87" s="11">
        <v>1</v>
      </c>
      <c r="AA87" s="11">
        <v>0</v>
      </c>
      <c r="AB87" s="11">
        <v>4</v>
      </c>
      <c r="AC87" s="12">
        <f t="shared" si="19"/>
        <v>9</v>
      </c>
      <c r="AD87" s="11">
        <f t="shared" si="11"/>
        <v>2</v>
      </c>
      <c r="AE87" s="11">
        <f t="shared" si="12"/>
        <v>0</v>
      </c>
      <c r="AF87" s="11">
        <f t="shared" si="13"/>
        <v>-1</v>
      </c>
      <c r="AG87" s="11">
        <f t="shared" si="14"/>
        <v>2</v>
      </c>
      <c r="AH87" s="11">
        <f t="shared" si="15"/>
        <v>3</v>
      </c>
      <c r="AI87" s="11">
        <f t="shared" si="16"/>
        <v>1</v>
      </c>
      <c r="AJ87" s="11">
        <f t="shared" si="17"/>
        <v>1</v>
      </c>
      <c r="AK87" s="11">
        <f t="shared" si="18"/>
        <v>0</v>
      </c>
      <c r="AL87" s="11">
        <f t="shared" si="20"/>
        <v>3</v>
      </c>
      <c r="AM87" s="11">
        <f t="shared" si="21"/>
        <v>8</v>
      </c>
    </row>
    <row r="88" spans="1:39" s="11" customFormat="1" x14ac:dyDescent="0.25">
      <c r="A88" s="11" t="s">
        <v>128</v>
      </c>
      <c r="B88" s="11" t="s">
        <v>27</v>
      </c>
      <c r="C88" s="11" t="s">
        <v>129</v>
      </c>
      <c r="D88" s="11" t="s">
        <v>32</v>
      </c>
      <c r="E88" s="11">
        <v>4</v>
      </c>
      <c r="F88" s="11">
        <v>4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4</v>
      </c>
      <c r="R88" s="11">
        <v>4</v>
      </c>
      <c r="S88" s="11">
        <v>3</v>
      </c>
      <c r="T88" s="12">
        <v>0</v>
      </c>
      <c r="U88" s="11">
        <v>0</v>
      </c>
      <c r="V88" s="11">
        <v>0</v>
      </c>
      <c r="W88" s="11">
        <v>0</v>
      </c>
      <c r="X88" s="11">
        <v>2</v>
      </c>
      <c r="Y88" s="11">
        <v>0</v>
      </c>
      <c r="Z88" s="11">
        <v>0</v>
      </c>
      <c r="AA88" s="11">
        <v>1</v>
      </c>
      <c r="AB88" s="11">
        <v>0</v>
      </c>
      <c r="AC88" s="12">
        <f t="shared" si="19"/>
        <v>3</v>
      </c>
      <c r="AD88" s="11">
        <f t="shared" si="11"/>
        <v>0</v>
      </c>
      <c r="AE88" s="11">
        <f t="shared" si="12"/>
        <v>0</v>
      </c>
      <c r="AF88" s="11">
        <f t="shared" si="13"/>
        <v>0</v>
      </c>
      <c r="AG88" s="11">
        <f t="shared" si="14"/>
        <v>0</v>
      </c>
      <c r="AH88" s="11">
        <f t="shared" si="15"/>
        <v>2</v>
      </c>
      <c r="AI88" s="11">
        <f t="shared" si="16"/>
        <v>0</v>
      </c>
      <c r="AJ88" s="11">
        <f t="shared" si="17"/>
        <v>0</v>
      </c>
      <c r="AK88" s="11">
        <f t="shared" si="18"/>
        <v>1</v>
      </c>
      <c r="AL88" s="11">
        <f t="shared" si="20"/>
        <v>0</v>
      </c>
      <c r="AM88" s="11">
        <f t="shared" si="21"/>
        <v>3</v>
      </c>
    </row>
    <row r="89" spans="1:39" s="11" customFormat="1" x14ac:dyDescent="0.25">
      <c r="A89" s="11" t="s">
        <v>128</v>
      </c>
      <c r="B89" s="11" t="s">
        <v>27</v>
      </c>
      <c r="C89" s="11" t="s">
        <v>129</v>
      </c>
      <c r="D89" s="11" t="s">
        <v>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3</v>
      </c>
      <c r="R89" s="11">
        <v>2.5</v>
      </c>
      <c r="S89" s="11">
        <v>2</v>
      </c>
      <c r="T89" s="12">
        <v>0</v>
      </c>
      <c r="U89" s="11">
        <v>0</v>
      </c>
      <c r="V89" s="11">
        <v>0</v>
      </c>
      <c r="W89" s="11">
        <v>1</v>
      </c>
      <c r="X89" s="11">
        <v>1</v>
      </c>
      <c r="Y89" s="11">
        <v>0</v>
      </c>
      <c r="Z89" s="11">
        <v>0</v>
      </c>
      <c r="AA89" s="11">
        <v>0</v>
      </c>
      <c r="AB89" s="11">
        <v>0</v>
      </c>
      <c r="AC89" s="12">
        <f t="shared" si="19"/>
        <v>2</v>
      </c>
      <c r="AD89" s="11">
        <f t="shared" si="11"/>
        <v>0</v>
      </c>
      <c r="AE89" s="11">
        <f t="shared" si="12"/>
        <v>0</v>
      </c>
      <c r="AF89" s="11">
        <f t="shared" si="13"/>
        <v>0</v>
      </c>
      <c r="AG89" s="11">
        <f t="shared" si="14"/>
        <v>1</v>
      </c>
      <c r="AH89" s="11">
        <f t="shared" si="15"/>
        <v>1</v>
      </c>
      <c r="AI89" s="11">
        <f t="shared" si="16"/>
        <v>0</v>
      </c>
      <c r="AJ89" s="11">
        <f t="shared" si="17"/>
        <v>0</v>
      </c>
      <c r="AK89" s="11">
        <f t="shared" si="18"/>
        <v>0</v>
      </c>
      <c r="AL89" s="11">
        <f t="shared" si="20"/>
        <v>1</v>
      </c>
      <c r="AM89" s="11">
        <f t="shared" si="21"/>
        <v>2</v>
      </c>
    </row>
    <row r="90" spans="1:39" s="11" customFormat="1" x14ac:dyDescent="0.25">
      <c r="A90" s="11" t="s">
        <v>128</v>
      </c>
      <c r="B90" s="11" t="s">
        <v>27</v>
      </c>
      <c r="C90" s="11" t="s">
        <v>129</v>
      </c>
      <c r="D90" s="11" t="s">
        <v>30</v>
      </c>
      <c r="E90" s="11">
        <v>4</v>
      </c>
      <c r="F90" s="11">
        <v>1.95</v>
      </c>
      <c r="G90" s="11">
        <v>0</v>
      </c>
      <c r="H90" s="11">
        <v>1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4</v>
      </c>
      <c r="R90" s="11">
        <v>3.1</v>
      </c>
      <c r="S90" s="11">
        <v>2</v>
      </c>
      <c r="T90" s="12">
        <v>0</v>
      </c>
      <c r="U90" s="11">
        <v>0</v>
      </c>
      <c r="V90" s="11">
        <v>0</v>
      </c>
      <c r="W90" s="11">
        <v>0</v>
      </c>
      <c r="X90" s="11">
        <v>2</v>
      </c>
      <c r="Y90" s="11">
        <v>0</v>
      </c>
      <c r="Z90" s="11">
        <v>0</v>
      </c>
      <c r="AA90" s="11">
        <v>0</v>
      </c>
      <c r="AB90" s="11">
        <v>0</v>
      </c>
      <c r="AC90" s="12">
        <f t="shared" si="19"/>
        <v>2</v>
      </c>
      <c r="AD90" s="11">
        <f t="shared" si="11"/>
        <v>-1</v>
      </c>
      <c r="AE90" s="11">
        <f t="shared" si="12"/>
        <v>0</v>
      </c>
      <c r="AF90" s="11">
        <f t="shared" si="13"/>
        <v>0</v>
      </c>
      <c r="AG90" s="11">
        <f t="shared" si="14"/>
        <v>0</v>
      </c>
      <c r="AH90" s="11">
        <f t="shared" si="15"/>
        <v>2</v>
      </c>
      <c r="AI90" s="11">
        <f t="shared" si="16"/>
        <v>0</v>
      </c>
      <c r="AJ90" s="11">
        <f t="shared" si="17"/>
        <v>0</v>
      </c>
      <c r="AK90" s="11">
        <f t="shared" si="18"/>
        <v>0</v>
      </c>
      <c r="AL90" s="11">
        <f t="shared" si="20"/>
        <v>-1</v>
      </c>
      <c r="AM90" s="11">
        <f t="shared" si="21"/>
        <v>1</v>
      </c>
    </row>
    <row r="91" spans="1:39" s="11" customFormat="1" x14ac:dyDescent="0.25">
      <c r="A91" s="11" t="s">
        <v>128</v>
      </c>
      <c r="B91" s="11" t="s">
        <v>27</v>
      </c>
      <c r="C91" s="11" t="s">
        <v>129</v>
      </c>
      <c r="D91" s="11" t="s">
        <v>33</v>
      </c>
      <c r="E91" s="11">
        <v>2</v>
      </c>
      <c r="F91" s="11">
        <v>1.35</v>
      </c>
      <c r="G91" s="11">
        <v>0</v>
      </c>
      <c r="H91" s="11">
        <v>0</v>
      </c>
      <c r="I91" s="11">
        <v>1</v>
      </c>
      <c r="J91" s="11">
        <v>0</v>
      </c>
      <c r="K91" s="11">
        <v>1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3</v>
      </c>
      <c r="R91" s="11">
        <v>2</v>
      </c>
      <c r="S91" s="11">
        <v>1</v>
      </c>
      <c r="T91" s="12">
        <v>0</v>
      </c>
      <c r="U91" s="11">
        <v>0</v>
      </c>
      <c r="V91" s="11">
        <v>1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2">
        <f t="shared" si="19"/>
        <v>1</v>
      </c>
      <c r="AD91" s="11">
        <f t="shared" si="11"/>
        <v>0</v>
      </c>
      <c r="AE91" s="11">
        <f t="shared" si="12"/>
        <v>-1</v>
      </c>
      <c r="AF91" s="11">
        <f t="shared" si="13"/>
        <v>1</v>
      </c>
      <c r="AG91" s="11">
        <f t="shared" si="14"/>
        <v>-1</v>
      </c>
      <c r="AH91" s="11">
        <f t="shared" si="15"/>
        <v>0</v>
      </c>
      <c r="AI91" s="11">
        <f t="shared" si="16"/>
        <v>0</v>
      </c>
      <c r="AJ91" s="11">
        <f t="shared" si="17"/>
        <v>0</v>
      </c>
      <c r="AK91" s="11">
        <f t="shared" si="18"/>
        <v>0</v>
      </c>
      <c r="AL91" s="11">
        <f t="shared" si="20"/>
        <v>-1</v>
      </c>
      <c r="AM91" s="11">
        <f t="shared" si="21"/>
        <v>-1</v>
      </c>
    </row>
    <row r="92" spans="1:39" s="11" customFormat="1" x14ac:dyDescent="0.25">
      <c r="A92" s="11" t="s">
        <v>128</v>
      </c>
      <c r="B92" s="11" t="s">
        <v>27</v>
      </c>
      <c r="C92" s="11" t="s">
        <v>129</v>
      </c>
      <c r="D92" s="11" t="s">
        <v>113</v>
      </c>
      <c r="E92" s="11">
        <v>1</v>
      </c>
      <c r="F92" s="11">
        <v>1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1</v>
      </c>
      <c r="N92" s="11">
        <v>0</v>
      </c>
      <c r="O92" s="11">
        <v>0</v>
      </c>
      <c r="P92" s="11">
        <v>0</v>
      </c>
      <c r="Q92" s="11">
        <v>2</v>
      </c>
      <c r="R92" s="11">
        <v>2</v>
      </c>
      <c r="S92" s="11">
        <v>0</v>
      </c>
      <c r="T92" s="12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2">
        <f t="shared" si="19"/>
        <v>0</v>
      </c>
      <c r="AD92" s="11">
        <f t="shared" si="11"/>
        <v>0</v>
      </c>
      <c r="AE92" s="11">
        <f t="shared" si="12"/>
        <v>0</v>
      </c>
      <c r="AF92" s="11">
        <f t="shared" si="13"/>
        <v>0</v>
      </c>
      <c r="AG92" s="11">
        <f t="shared" si="14"/>
        <v>0</v>
      </c>
      <c r="AH92" s="11">
        <f t="shared" si="15"/>
        <v>0</v>
      </c>
      <c r="AI92" s="11">
        <f t="shared" si="16"/>
        <v>-1</v>
      </c>
      <c r="AJ92" s="11">
        <f t="shared" si="17"/>
        <v>0</v>
      </c>
      <c r="AK92" s="11">
        <f t="shared" si="18"/>
        <v>0</v>
      </c>
      <c r="AL92" s="11">
        <f t="shared" si="20"/>
        <v>0</v>
      </c>
      <c r="AM92" s="11">
        <f t="shared" si="21"/>
        <v>-1</v>
      </c>
    </row>
    <row r="93" spans="1:39" s="11" customFormat="1" x14ac:dyDescent="0.25">
      <c r="A93" s="11" t="s">
        <v>128</v>
      </c>
      <c r="B93" s="11" t="s">
        <v>27</v>
      </c>
      <c r="C93" s="11" t="s">
        <v>129</v>
      </c>
      <c r="D93" s="11" t="s">
        <v>34</v>
      </c>
      <c r="E93" s="11">
        <v>1</v>
      </c>
      <c r="F93" s="11">
        <v>0.75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2</v>
      </c>
      <c r="R93" s="11">
        <v>1.25</v>
      </c>
      <c r="S93" s="11">
        <v>0</v>
      </c>
      <c r="T93" s="12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2">
        <f t="shared" si="19"/>
        <v>0</v>
      </c>
      <c r="AD93" s="11">
        <f t="shared" si="11"/>
        <v>0</v>
      </c>
      <c r="AE93" s="11">
        <f t="shared" si="12"/>
        <v>0</v>
      </c>
      <c r="AF93" s="11">
        <f t="shared" si="13"/>
        <v>0</v>
      </c>
      <c r="AG93" s="11">
        <f t="shared" si="14"/>
        <v>0</v>
      </c>
      <c r="AH93" s="11">
        <f t="shared" si="15"/>
        <v>0</v>
      </c>
      <c r="AI93" s="11">
        <f t="shared" si="16"/>
        <v>0</v>
      </c>
      <c r="AJ93" s="11">
        <f t="shared" si="17"/>
        <v>0</v>
      </c>
      <c r="AK93" s="11">
        <f t="shared" si="18"/>
        <v>0</v>
      </c>
      <c r="AL93" s="11">
        <f t="shared" si="20"/>
        <v>0</v>
      </c>
      <c r="AM93" s="11">
        <f t="shared" si="21"/>
        <v>0</v>
      </c>
    </row>
    <row r="94" spans="1:39" s="11" customFormat="1" x14ac:dyDescent="0.25">
      <c r="A94" s="11" t="s">
        <v>128</v>
      </c>
      <c r="B94" s="11" t="s">
        <v>27</v>
      </c>
      <c r="C94" s="11" t="s">
        <v>129</v>
      </c>
      <c r="D94" s="11" t="s">
        <v>112</v>
      </c>
      <c r="E94" s="11">
        <v>1</v>
      </c>
      <c r="F94" s="11">
        <v>1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2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2">
        <f t="shared" si="19"/>
        <v>0</v>
      </c>
      <c r="AD94" s="11">
        <f t="shared" si="11"/>
        <v>0</v>
      </c>
      <c r="AE94" s="11">
        <f t="shared" si="12"/>
        <v>0</v>
      </c>
      <c r="AF94" s="11">
        <f t="shared" si="13"/>
        <v>0</v>
      </c>
      <c r="AG94" s="11">
        <f t="shared" si="14"/>
        <v>0</v>
      </c>
      <c r="AH94" s="11">
        <f t="shared" si="15"/>
        <v>0</v>
      </c>
      <c r="AI94" s="11">
        <f t="shared" si="16"/>
        <v>0</v>
      </c>
      <c r="AJ94" s="11">
        <f t="shared" si="17"/>
        <v>0</v>
      </c>
      <c r="AK94" s="11">
        <f t="shared" si="18"/>
        <v>0</v>
      </c>
      <c r="AL94" s="11">
        <f t="shared" si="20"/>
        <v>0</v>
      </c>
      <c r="AM94" s="11">
        <f t="shared" si="21"/>
        <v>0</v>
      </c>
    </row>
    <row r="95" spans="1:39" s="11" customFormat="1" x14ac:dyDescent="0.25">
      <c r="A95" s="11" t="s">
        <v>128</v>
      </c>
      <c r="B95" s="11" t="s">
        <v>27</v>
      </c>
      <c r="C95" s="11" t="s">
        <v>129</v>
      </c>
      <c r="D95" s="11" t="s">
        <v>35</v>
      </c>
      <c r="E95" s="11">
        <v>1</v>
      </c>
      <c r="F95" s="11">
        <v>0.75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1</v>
      </c>
      <c r="P95" s="11">
        <v>0</v>
      </c>
      <c r="Q95" s="11">
        <v>3</v>
      </c>
      <c r="R95" s="11">
        <v>3</v>
      </c>
      <c r="S95" s="11">
        <v>2</v>
      </c>
      <c r="T95" s="12">
        <v>0</v>
      </c>
      <c r="U95" s="11">
        <v>0</v>
      </c>
      <c r="V95" s="11">
        <v>0</v>
      </c>
      <c r="W95" s="11">
        <v>0</v>
      </c>
      <c r="X95" s="11">
        <v>0</v>
      </c>
      <c r="Y95" s="11">
        <v>1</v>
      </c>
      <c r="Z95" s="11">
        <v>0</v>
      </c>
      <c r="AA95" s="11">
        <v>0</v>
      </c>
      <c r="AB95" s="11">
        <v>1</v>
      </c>
      <c r="AC95" s="12">
        <f t="shared" si="19"/>
        <v>1</v>
      </c>
      <c r="AD95" s="11">
        <f t="shared" si="11"/>
        <v>0</v>
      </c>
      <c r="AE95" s="11">
        <f t="shared" si="12"/>
        <v>0</v>
      </c>
      <c r="AF95" s="11">
        <f t="shared" si="13"/>
        <v>0</v>
      </c>
      <c r="AG95" s="11">
        <f t="shared" si="14"/>
        <v>0</v>
      </c>
      <c r="AH95" s="11">
        <f t="shared" si="15"/>
        <v>0</v>
      </c>
      <c r="AI95" s="11">
        <f t="shared" si="16"/>
        <v>1</v>
      </c>
      <c r="AJ95" s="11">
        <f t="shared" si="17"/>
        <v>0</v>
      </c>
      <c r="AK95" s="11">
        <f t="shared" si="18"/>
        <v>-1</v>
      </c>
      <c r="AL95" s="11">
        <f t="shared" si="20"/>
        <v>0</v>
      </c>
      <c r="AM95" s="11">
        <f t="shared" si="21"/>
        <v>0</v>
      </c>
    </row>
    <row r="96" spans="1:39" s="11" customFormat="1" x14ac:dyDescent="0.25">
      <c r="A96" s="11" t="s">
        <v>128</v>
      </c>
      <c r="B96" s="11" t="s">
        <v>27</v>
      </c>
      <c r="C96" s="11" t="s">
        <v>129</v>
      </c>
      <c r="D96" s="11" t="s">
        <v>29</v>
      </c>
      <c r="E96" s="11">
        <v>1</v>
      </c>
      <c r="F96" s="11">
        <v>0.8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2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2">
        <f t="shared" si="19"/>
        <v>0</v>
      </c>
      <c r="AD96" s="11">
        <f t="shared" si="11"/>
        <v>0</v>
      </c>
      <c r="AE96" s="11">
        <f t="shared" si="12"/>
        <v>0</v>
      </c>
      <c r="AF96" s="11">
        <f t="shared" si="13"/>
        <v>0</v>
      </c>
      <c r="AG96" s="11">
        <f t="shared" si="14"/>
        <v>0</v>
      </c>
      <c r="AH96" s="11">
        <f t="shared" si="15"/>
        <v>0</v>
      </c>
      <c r="AI96" s="11">
        <f t="shared" si="16"/>
        <v>0</v>
      </c>
      <c r="AJ96" s="11">
        <f t="shared" si="17"/>
        <v>0</v>
      </c>
      <c r="AK96" s="11">
        <f t="shared" si="18"/>
        <v>0</v>
      </c>
      <c r="AL96" s="11">
        <f t="shared" si="20"/>
        <v>0</v>
      </c>
      <c r="AM96" s="11">
        <f t="shared" si="21"/>
        <v>0</v>
      </c>
    </row>
    <row r="97" spans="1:39" s="11" customFormat="1" x14ac:dyDescent="0.25">
      <c r="A97" s="11" t="s">
        <v>128</v>
      </c>
      <c r="B97" s="11" t="s">
        <v>27</v>
      </c>
      <c r="C97" s="11" t="s">
        <v>129</v>
      </c>
      <c r="D97" s="11" t="s">
        <v>130</v>
      </c>
      <c r="E97" s="11">
        <v>1</v>
      </c>
      <c r="F97" s="11">
        <v>1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3</v>
      </c>
      <c r="T97" s="12">
        <v>0</v>
      </c>
      <c r="U97" s="11">
        <v>1</v>
      </c>
      <c r="V97" s="11">
        <v>0</v>
      </c>
      <c r="W97" s="11">
        <v>1</v>
      </c>
      <c r="X97" s="11">
        <v>0</v>
      </c>
      <c r="Y97" s="11">
        <v>1</v>
      </c>
      <c r="Z97" s="11">
        <v>0</v>
      </c>
      <c r="AA97" s="11">
        <v>0</v>
      </c>
      <c r="AB97" s="11">
        <v>0</v>
      </c>
      <c r="AC97" s="12">
        <f t="shared" si="19"/>
        <v>3</v>
      </c>
      <c r="AD97" s="11">
        <f t="shared" si="11"/>
        <v>0</v>
      </c>
      <c r="AE97" s="11">
        <f t="shared" si="12"/>
        <v>1</v>
      </c>
      <c r="AF97" s="11">
        <f t="shared" si="13"/>
        <v>0</v>
      </c>
      <c r="AG97" s="11">
        <f t="shared" si="14"/>
        <v>1</v>
      </c>
      <c r="AH97" s="11">
        <f t="shared" si="15"/>
        <v>0</v>
      </c>
      <c r="AI97" s="11">
        <f t="shared" si="16"/>
        <v>1</v>
      </c>
      <c r="AJ97" s="11">
        <f t="shared" si="17"/>
        <v>0</v>
      </c>
      <c r="AK97" s="11">
        <f t="shared" si="18"/>
        <v>0</v>
      </c>
      <c r="AL97" s="11">
        <f t="shared" si="20"/>
        <v>2</v>
      </c>
      <c r="AM97" s="11">
        <f t="shared" si="21"/>
        <v>3</v>
      </c>
    </row>
    <row r="98" spans="1:39" s="11" customFormat="1" x14ac:dyDescent="0.25">
      <c r="A98" s="11" t="s">
        <v>44</v>
      </c>
      <c r="B98" s="11" t="s">
        <v>27</v>
      </c>
      <c r="C98" s="11" t="s">
        <v>131</v>
      </c>
      <c r="D98" s="11" t="s">
        <v>63</v>
      </c>
      <c r="E98" s="11">
        <v>23</v>
      </c>
      <c r="F98" s="11">
        <v>13.43</v>
      </c>
      <c r="G98" s="11">
        <v>0</v>
      </c>
      <c r="H98" s="11">
        <v>1</v>
      </c>
      <c r="I98" s="11">
        <v>2</v>
      </c>
      <c r="J98" s="11">
        <v>0</v>
      </c>
      <c r="K98" s="11">
        <v>2</v>
      </c>
      <c r="L98" s="11">
        <v>0</v>
      </c>
      <c r="M98" s="11">
        <v>0</v>
      </c>
      <c r="N98" s="11">
        <v>1</v>
      </c>
      <c r="O98" s="11">
        <v>0</v>
      </c>
      <c r="P98" s="11">
        <v>1</v>
      </c>
      <c r="Q98" s="11">
        <v>1</v>
      </c>
      <c r="R98" s="11">
        <v>1</v>
      </c>
      <c r="S98" s="11">
        <v>9</v>
      </c>
      <c r="T98" s="12">
        <v>2</v>
      </c>
      <c r="U98" s="11">
        <v>1</v>
      </c>
      <c r="V98" s="11">
        <v>2</v>
      </c>
      <c r="W98" s="11">
        <v>1</v>
      </c>
      <c r="X98" s="11">
        <v>3</v>
      </c>
      <c r="Y98" s="11">
        <v>0</v>
      </c>
      <c r="Z98" s="11">
        <v>0</v>
      </c>
      <c r="AA98" s="11">
        <v>0</v>
      </c>
      <c r="AB98" s="11">
        <v>0</v>
      </c>
      <c r="AC98" s="12">
        <f t="shared" si="19"/>
        <v>9</v>
      </c>
      <c r="AD98" s="11">
        <f t="shared" si="11"/>
        <v>1</v>
      </c>
      <c r="AE98" s="11">
        <f t="shared" si="12"/>
        <v>-1</v>
      </c>
      <c r="AF98" s="11">
        <f t="shared" si="13"/>
        <v>2</v>
      </c>
      <c r="AG98" s="11">
        <f t="shared" si="14"/>
        <v>-1</v>
      </c>
      <c r="AH98" s="11">
        <f t="shared" si="15"/>
        <v>3</v>
      </c>
      <c r="AI98" s="11">
        <f t="shared" si="16"/>
        <v>0</v>
      </c>
      <c r="AJ98" s="11">
        <f t="shared" si="17"/>
        <v>-1</v>
      </c>
      <c r="AK98" s="11">
        <f t="shared" si="18"/>
        <v>0</v>
      </c>
      <c r="AL98" s="11">
        <f t="shared" si="20"/>
        <v>1</v>
      </c>
      <c r="AM98" s="11">
        <f t="shared" si="21"/>
        <v>3</v>
      </c>
    </row>
    <row r="99" spans="1:39" s="11" customFormat="1" x14ac:dyDescent="0.25">
      <c r="A99" s="11" t="s">
        <v>61</v>
      </c>
      <c r="B99" s="11" t="s">
        <v>27</v>
      </c>
      <c r="C99" s="11" t="s">
        <v>130</v>
      </c>
      <c r="D99" s="11" t="s">
        <v>130</v>
      </c>
      <c r="E99" s="11">
        <v>4</v>
      </c>
      <c r="F99" s="11">
        <v>2</v>
      </c>
      <c r="G99" s="11">
        <v>0</v>
      </c>
      <c r="H99" s="11">
        <v>0</v>
      </c>
      <c r="I99" s="11">
        <v>1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1</v>
      </c>
      <c r="R99" s="11">
        <v>1</v>
      </c>
      <c r="S99" s="11">
        <v>7</v>
      </c>
      <c r="T99" s="12">
        <v>1</v>
      </c>
      <c r="U99" s="11">
        <v>1</v>
      </c>
      <c r="V99" s="11">
        <v>2</v>
      </c>
      <c r="W99" s="11">
        <v>1</v>
      </c>
      <c r="X99" s="11">
        <v>2</v>
      </c>
      <c r="Y99" s="11">
        <v>0</v>
      </c>
      <c r="Z99" s="11">
        <v>0</v>
      </c>
      <c r="AA99" s="11">
        <v>0</v>
      </c>
      <c r="AB99" s="11">
        <v>1</v>
      </c>
      <c r="AC99" s="12">
        <f t="shared" si="19"/>
        <v>7</v>
      </c>
      <c r="AD99" s="11">
        <f t="shared" si="11"/>
        <v>1</v>
      </c>
      <c r="AE99" s="11">
        <f t="shared" si="12"/>
        <v>0</v>
      </c>
      <c r="AF99" s="11">
        <f t="shared" si="13"/>
        <v>2</v>
      </c>
      <c r="AG99" s="11">
        <f t="shared" si="14"/>
        <v>1</v>
      </c>
      <c r="AH99" s="11">
        <f t="shared" si="15"/>
        <v>2</v>
      </c>
      <c r="AI99" s="11">
        <f t="shared" si="16"/>
        <v>0</v>
      </c>
      <c r="AJ99" s="11">
        <f t="shared" si="17"/>
        <v>0</v>
      </c>
      <c r="AK99" s="11">
        <f t="shared" si="18"/>
        <v>0</v>
      </c>
      <c r="AL99" s="11">
        <f t="shared" si="20"/>
        <v>4</v>
      </c>
      <c r="AM99" s="11">
        <f t="shared" si="21"/>
        <v>6</v>
      </c>
    </row>
    <row r="100" spans="1:39" s="11" customFormat="1" x14ac:dyDescent="0.25">
      <c r="A100" s="11" t="s">
        <v>61</v>
      </c>
      <c r="B100" s="11" t="s">
        <v>27</v>
      </c>
      <c r="C100" s="11" t="s">
        <v>130</v>
      </c>
      <c r="D100" s="11" t="s">
        <v>31</v>
      </c>
      <c r="E100" s="11">
        <v>3</v>
      </c>
      <c r="F100" s="11">
        <v>2.5</v>
      </c>
      <c r="G100" s="11">
        <v>0</v>
      </c>
      <c r="H100" s="11">
        <v>0</v>
      </c>
      <c r="I100" s="11">
        <v>1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2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2">
        <f t="shared" si="19"/>
        <v>0</v>
      </c>
      <c r="AD100" s="11">
        <f t="shared" si="11"/>
        <v>0</v>
      </c>
      <c r="AE100" s="11">
        <f t="shared" si="12"/>
        <v>-1</v>
      </c>
      <c r="AF100" s="11">
        <f t="shared" si="13"/>
        <v>0</v>
      </c>
      <c r="AG100" s="11">
        <f t="shared" si="14"/>
        <v>0</v>
      </c>
      <c r="AH100" s="11">
        <f t="shared" si="15"/>
        <v>0</v>
      </c>
      <c r="AI100" s="11">
        <f t="shared" si="16"/>
        <v>0</v>
      </c>
      <c r="AJ100" s="11">
        <f t="shared" si="17"/>
        <v>0</v>
      </c>
      <c r="AK100" s="11">
        <f t="shared" si="18"/>
        <v>0</v>
      </c>
      <c r="AL100" s="11">
        <f t="shared" si="20"/>
        <v>-1</v>
      </c>
      <c r="AM100" s="11">
        <f t="shared" si="21"/>
        <v>-1</v>
      </c>
    </row>
    <row r="101" spans="1:39" s="11" customFormat="1" x14ac:dyDescent="0.25">
      <c r="A101" s="11" t="s">
        <v>61</v>
      </c>
      <c r="B101" s="11" t="s">
        <v>27</v>
      </c>
      <c r="C101" s="11" t="s">
        <v>130</v>
      </c>
      <c r="D101" s="11" t="s">
        <v>79</v>
      </c>
      <c r="E101" s="11">
        <v>1</v>
      </c>
      <c r="F101" s="11">
        <v>0.2</v>
      </c>
      <c r="G101" s="11">
        <v>0</v>
      </c>
      <c r="H101" s="11">
        <v>0</v>
      </c>
      <c r="I101" s="11">
        <v>0</v>
      </c>
      <c r="J101" s="11">
        <v>1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2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2">
        <f t="shared" si="19"/>
        <v>0</v>
      </c>
      <c r="AD101" s="11">
        <f t="shared" si="11"/>
        <v>0</v>
      </c>
      <c r="AE101" s="11">
        <f t="shared" si="12"/>
        <v>0</v>
      </c>
      <c r="AF101" s="11">
        <f t="shared" si="13"/>
        <v>-1</v>
      </c>
      <c r="AG101" s="11">
        <f t="shared" si="14"/>
        <v>0</v>
      </c>
      <c r="AH101" s="11">
        <f t="shared" si="15"/>
        <v>0</v>
      </c>
      <c r="AI101" s="11">
        <f t="shared" si="16"/>
        <v>0</v>
      </c>
      <c r="AJ101" s="11">
        <f t="shared" si="17"/>
        <v>0</v>
      </c>
      <c r="AK101" s="11">
        <f t="shared" si="18"/>
        <v>0</v>
      </c>
      <c r="AL101" s="11">
        <f t="shared" si="20"/>
        <v>-1</v>
      </c>
      <c r="AM101" s="11">
        <f t="shared" si="21"/>
        <v>-1</v>
      </c>
    </row>
    <row r="102" spans="1:39" s="11" customFormat="1" x14ac:dyDescent="0.25">
      <c r="A102" s="11" t="s">
        <v>44</v>
      </c>
      <c r="B102" s="11" t="s">
        <v>27</v>
      </c>
      <c r="C102" s="11" t="s">
        <v>132</v>
      </c>
      <c r="D102" s="11" t="s">
        <v>130</v>
      </c>
      <c r="E102" s="11">
        <v>6</v>
      </c>
      <c r="F102" s="11">
        <v>4</v>
      </c>
      <c r="G102" s="11">
        <v>0</v>
      </c>
      <c r="H102" s="11">
        <v>0</v>
      </c>
      <c r="I102" s="11">
        <v>1</v>
      </c>
      <c r="J102" s="11">
        <v>1</v>
      </c>
      <c r="K102" s="11">
        <v>0</v>
      </c>
      <c r="L102" s="11">
        <v>1</v>
      </c>
      <c r="M102" s="11">
        <v>0</v>
      </c>
      <c r="N102" s="11">
        <v>0</v>
      </c>
      <c r="O102" s="11">
        <v>0</v>
      </c>
      <c r="P102" s="11">
        <v>0</v>
      </c>
      <c r="Q102" s="11">
        <v>2</v>
      </c>
      <c r="R102" s="11">
        <v>2</v>
      </c>
      <c r="S102" s="11">
        <v>9</v>
      </c>
      <c r="T102" s="12">
        <v>0</v>
      </c>
      <c r="U102" s="11">
        <v>1</v>
      </c>
      <c r="V102" s="11">
        <v>2</v>
      </c>
      <c r="W102" s="11">
        <v>1</v>
      </c>
      <c r="X102" s="11">
        <v>2</v>
      </c>
      <c r="Y102" s="11">
        <v>3</v>
      </c>
      <c r="Z102" s="11">
        <v>0</v>
      </c>
      <c r="AA102" s="11">
        <v>0</v>
      </c>
      <c r="AB102" s="11">
        <v>1</v>
      </c>
      <c r="AC102" s="12">
        <f t="shared" si="19"/>
        <v>9</v>
      </c>
      <c r="AD102" s="11">
        <f t="shared" si="11"/>
        <v>0</v>
      </c>
      <c r="AE102" s="11">
        <f t="shared" si="12"/>
        <v>0</v>
      </c>
      <c r="AF102" s="11">
        <f t="shared" si="13"/>
        <v>1</v>
      </c>
      <c r="AG102" s="11">
        <f t="shared" si="14"/>
        <v>1</v>
      </c>
      <c r="AH102" s="11">
        <f t="shared" si="15"/>
        <v>1</v>
      </c>
      <c r="AI102" s="11">
        <f t="shared" si="16"/>
        <v>3</v>
      </c>
      <c r="AJ102" s="11">
        <f t="shared" si="17"/>
        <v>0</v>
      </c>
      <c r="AK102" s="11">
        <f t="shared" si="18"/>
        <v>0</v>
      </c>
      <c r="AL102" s="11">
        <f t="shared" si="20"/>
        <v>2</v>
      </c>
      <c r="AM102" s="11">
        <f t="shared" si="21"/>
        <v>6</v>
      </c>
    </row>
    <row r="103" spans="1:39" s="11" customFormat="1" x14ac:dyDescent="0.25">
      <c r="A103" s="11" t="s">
        <v>44</v>
      </c>
      <c r="B103" s="11" t="s">
        <v>27</v>
      </c>
      <c r="C103" s="11" t="s">
        <v>133</v>
      </c>
      <c r="D103" s="11" t="s">
        <v>43</v>
      </c>
      <c r="E103" s="11">
        <v>5</v>
      </c>
      <c r="F103" s="11">
        <v>2.9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3</v>
      </c>
      <c r="R103" s="11">
        <v>2.5</v>
      </c>
      <c r="S103" s="11">
        <v>0</v>
      </c>
      <c r="T103" s="12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2">
        <f t="shared" si="19"/>
        <v>0</v>
      </c>
      <c r="AD103" s="11">
        <f t="shared" si="11"/>
        <v>0</v>
      </c>
      <c r="AE103" s="11">
        <f t="shared" si="12"/>
        <v>0</v>
      </c>
      <c r="AF103" s="11">
        <f t="shared" si="13"/>
        <v>0</v>
      </c>
      <c r="AG103" s="11">
        <f t="shared" si="14"/>
        <v>0</v>
      </c>
      <c r="AH103" s="11">
        <f t="shared" si="15"/>
        <v>0</v>
      </c>
      <c r="AI103" s="11">
        <f t="shared" si="16"/>
        <v>0</v>
      </c>
      <c r="AJ103" s="11">
        <f t="shared" si="17"/>
        <v>0</v>
      </c>
      <c r="AK103" s="11">
        <f t="shared" si="18"/>
        <v>0</v>
      </c>
      <c r="AL103" s="11">
        <f t="shared" si="20"/>
        <v>0</v>
      </c>
      <c r="AM103" s="11">
        <f t="shared" si="21"/>
        <v>0</v>
      </c>
    </row>
    <row r="104" spans="1:39" s="11" customFormat="1" x14ac:dyDescent="0.25">
      <c r="A104" s="11" t="s">
        <v>41</v>
      </c>
      <c r="B104" s="11" t="s">
        <v>27</v>
      </c>
      <c r="C104" s="11" t="s">
        <v>134</v>
      </c>
      <c r="D104" s="11" t="s">
        <v>135</v>
      </c>
      <c r="E104" s="11">
        <v>5</v>
      </c>
      <c r="F104" s="11">
        <v>3.7</v>
      </c>
      <c r="G104" s="11">
        <v>0</v>
      </c>
      <c r="H104" s="11">
        <v>0</v>
      </c>
      <c r="I104" s="11">
        <v>0</v>
      </c>
      <c r="J104" s="11">
        <v>1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3</v>
      </c>
      <c r="R104" s="11">
        <v>3</v>
      </c>
      <c r="S104" s="11">
        <v>3</v>
      </c>
      <c r="T104" s="12">
        <v>0</v>
      </c>
      <c r="U104" s="11">
        <v>0</v>
      </c>
      <c r="V104" s="11">
        <v>1</v>
      </c>
      <c r="W104" s="11">
        <v>1</v>
      </c>
      <c r="X104" s="11">
        <v>1</v>
      </c>
      <c r="Y104" s="11">
        <v>0</v>
      </c>
      <c r="Z104" s="11">
        <v>0</v>
      </c>
      <c r="AA104" s="11">
        <v>0</v>
      </c>
      <c r="AB104" s="11">
        <v>2</v>
      </c>
      <c r="AC104" s="12">
        <f t="shared" si="19"/>
        <v>3</v>
      </c>
      <c r="AD104" s="11">
        <f t="shared" si="11"/>
        <v>0</v>
      </c>
      <c r="AE104" s="11">
        <f t="shared" si="12"/>
        <v>0</v>
      </c>
      <c r="AF104" s="11">
        <f t="shared" si="13"/>
        <v>0</v>
      </c>
      <c r="AG104" s="11">
        <f t="shared" si="14"/>
        <v>1</v>
      </c>
      <c r="AH104" s="11">
        <f t="shared" si="15"/>
        <v>1</v>
      </c>
      <c r="AI104" s="11">
        <f t="shared" si="16"/>
        <v>0</v>
      </c>
      <c r="AJ104" s="11">
        <f t="shared" si="17"/>
        <v>0</v>
      </c>
      <c r="AK104" s="11">
        <f t="shared" si="18"/>
        <v>0</v>
      </c>
      <c r="AL104" s="11">
        <f t="shared" si="20"/>
        <v>1</v>
      </c>
      <c r="AM104" s="11">
        <f t="shared" si="21"/>
        <v>2</v>
      </c>
    </row>
    <row r="105" spans="1:39" s="11" customFormat="1" x14ac:dyDescent="0.25">
      <c r="A105" s="11" t="s">
        <v>44</v>
      </c>
      <c r="B105" s="11" t="s">
        <v>27</v>
      </c>
      <c r="C105" s="11" t="s">
        <v>136</v>
      </c>
      <c r="D105" s="11" t="s">
        <v>75</v>
      </c>
      <c r="E105" s="11">
        <v>9</v>
      </c>
      <c r="F105" s="11">
        <v>8</v>
      </c>
      <c r="G105" s="11">
        <v>0</v>
      </c>
      <c r="H105" s="11">
        <v>1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1</v>
      </c>
      <c r="R105" s="11">
        <v>1</v>
      </c>
      <c r="S105" s="11">
        <v>2</v>
      </c>
      <c r="T105" s="12">
        <v>1</v>
      </c>
      <c r="U105" s="11">
        <v>0</v>
      </c>
      <c r="V105" s="11">
        <v>0</v>
      </c>
      <c r="W105" s="11">
        <v>1</v>
      </c>
      <c r="X105" s="11">
        <v>0</v>
      </c>
      <c r="Y105" s="11">
        <v>0</v>
      </c>
      <c r="Z105" s="11">
        <v>0</v>
      </c>
      <c r="AA105" s="11">
        <v>0</v>
      </c>
      <c r="AB105" s="11">
        <v>1</v>
      </c>
      <c r="AC105" s="12">
        <f t="shared" si="19"/>
        <v>2</v>
      </c>
      <c r="AD105" s="11">
        <f t="shared" si="11"/>
        <v>0</v>
      </c>
      <c r="AE105" s="11">
        <f t="shared" si="12"/>
        <v>0</v>
      </c>
      <c r="AF105" s="11">
        <f t="shared" si="13"/>
        <v>0</v>
      </c>
      <c r="AG105" s="11">
        <f t="shared" si="14"/>
        <v>1</v>
      </c>
      <c r="AH105" s="11">
        <f t="shared" si="15"/>
        <v>0</v>
      </c>
      <c r="AI105" s="11">
        <f t="shared" si="16"/>
        <v>0</v>
      </c>
      <c r="AJ105" s="11">
        <f t="shared" si="17"/>
        <v>0</v>
      </c>
      <c r="AK105" s="11">
        <f t="shared" si="18"/>
        <v>0</v>
      </c>
      <c r="AL105" s="11">
        <f t="shared" si="20"/>
        <v>1</v>
      </c>
      <c r="AM105" s="11">
        <f t="shared" si="21"/>
        <v>1</v>
      </c>
    </row>
    <row r="106" spans="1:39" s="11" customFormat="1" x14ac:dyDescent="0.25">
      <c r="A106" s="11" t="s">
        <v>44</v>
      </c>
      <c r="B106" s="11" t="s">
        <v>27</v>
      </c>
      <c r="C106" s="11" t="s">
        <v>136</v>
      </c>
      <c r="D106" s="11" t="s">
        <v>31</v>
      </c>
      <c r="E106" s="11">
        <v>1</v>
      </c>
      <c r="F106" s="11">
        <v>1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3</v>
      </c>
      <c r="R106" s="11">
        <v>3</v>
      </c>
      <c r="S106" s="11">
        <v>2</v>
      </c>
      <c r="T106" s="12">
        <v>0</v>
      </c>
      <c r="U106" s="11">
        <v>0</v>
      </c>
      <c r="V106" s="11">
        <v>1</v>
      </c>
      <c r="W106" s="11">
        <v>0</v>
      </c>
      <c r="X106" s="11">
        <v>1</v>
      </c>
      <c r="Y106" s="11">
        <v>0</v>
      </c>
      <c r="Z106" s="11">
        <v>0</v>
      </c>
      <c r="AA106" s="11">
        <v>0</v>
      </c>
      <c r="AB106" s="11">
        <v>0</v>
      </c>
      <c r="AC106" s="12">
        <f t="shared" si="19"/>
        <v>2</v>
      </c>
      <c r="AD106" s="11">
        <f t="shared" si="11"/>
        <v>0</v>
      </c>
      <c r="AE106" s="11">
        <f t="shared" si="12"/>
        <v>0</v>
      </c>
      <c r="AF106" s="11">
        <f t="shared" si="13"/>
        <v>1</v>
      </c>
      <c r="AG106" s="11">
        <f t="shared" si="14"/>
        <v>0</v>
      </c>
      <c r="AH106" s="11">
        <f t="shared" si="15"/>
        <v>1</v>
      </c>
      <c r="AI106" s="11">
        <f t="shared" si="16"/>
        <v>0</v>
      </c>
      <c r="AJ106" s="11">
        <f t="shared" si="17"/>
        <v>0</v>
      </c>
      <c r="AK106" s="11">
        <f t="shared" si="18"/>
        <v>0</v>
      </c>
      <c r="AL106" s="11">
        <f t="shared" si="20"/>
        <v>1</v>
      </c>
      <c r="AM106" s="11">
        <f t="shared" si="21"/>
        <v>2</v>
      </c>
    </row>
    <row r="107" spans="1:39" s="11" customFormat="1" x14ac:dyDescent="0.25">
      <c r="A107" s="11" t="s">
        <v>44</v>
      </c>
      <c r="B107" s="11" t="s">
        <v>27</v>
      </c>
      <c r="C107" s="11" t="s">
        <v>137</v>
      </c>
      <c r="D107" s="11" t="s">
        <v>43</v>
      </c>
      <c r="E107" s="11">
        <v>15</v>
      </c>
      <c r="F107" s="11">
        <v>11.2</v>
      </c>
      <c r="G107" s="11">
        <v>0</v>
      </c>
      <c r="H107" s="11">
        <v>0</v>
      </c>
      <c r="I107" s="11">
        <v>0</v>
      </c>
      <c r="J107" s="11">
        <v>1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2</v>
      </c>
      <c r="R107" s="11">
        <v>2</v>
      </c>
      <c r="S107" s="11">
        <v>6</v>
      </c>
      <c r="T107" s="12">
        <v>1</v>
      </c>
      <c r="U107" s="11">
        <v>3</v>
      </c>
      <c r="V107" s="11">
        <v>2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1</v>
      </c>
      <c r="AC107" s="12">
        <f t="shared" si="19"/>
        <v>6</v>
      </c>
      <c r="AD107" s="11">
        <f t="shared" si="11"/>
        <v>1</v>
      </c>
      <c r="AE107" s="11">
        <f t="shared" si="12"/>
        <v>3</v>
      </c>
      <c r="AF107" s="11">
        <f t="shared" si="13"/>
        <v>1</v>
      </c>
      <c r="AG107" s="11">
        <f t="shared" si="14"/>
        <v>0</v>
      </c>
      <c r="AH107" s="11">
        <f t="shared" si="15"/>
        <v>0</v>
      </c>
      <c r="AI107" s="11">
        <f t="shared" si="16"/>
        <v>0</v>
      </c>
      <c r="AJ107" s="11">
        <f t="shared" si="17"/>
        <v>0</v>
      </c>
      <c r="AK107" s="11">
        <f t="shared" si="18"/>
        <v>0</v>
      </c>
      <c r="AL107" s="11">
        <f t="shared" si="20"/>
        <v>5</v>
      </c>
      <c r="AM107" s="11">
        <f t="shared" si="21"/>
        <v>5</v>
      </c>
    </row>
    <row r="108" spans="1:39" s="11" customFormat="1" x14ac:dyDescent="0.25">
      <c r="A108" s="11" t="s">
        <v>44</v>
      </c>
      <c r="B108" s="11" t="s">
        <v>27</v>
      </c>
      <c r="C108" s="11" t="s">
        <v>137</v>
      </c>
      <c r="D108" s="11" t="s">
        <v>79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2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2">
        <f t="shared" si="19"/>
        <v>0</v>
      </c>
      <c r="AD108" s="11">
        <f t="shared" si="11"/>
        <v>0</v>
      </c>
      <c r="AE108" s="11">
        <f t="shared" si="12"/>
        <v>0</v>
      </c>
      <c r="AF108" s="11">
        <f t="shared" si="13"/>
        <v>0</v>
      </c>
      <c r="AG108" s="11">
        <f t="shared" si="14"/>
        <v>0</v>
      </c>
      <c r="AH108" s="11">
        <f t="shared" si="15"/>
        <v>0</v>
      </c>
      <c r="AI108" s="11">
        <f t="shared" si="16"/>
        <v>0</v>
      </c>
      <c r="AJ108" s="11">
        <f t="shared" si="17"/>
        <v>0</v>
      </c>
      <c r="AK108" s="11">
        <f t="shared" si="18"/>
        <v>0</v>
      </c>
      <c r="AL108" s="11">
        <f t="shared" si="20"/>
        <v>0</v>
      </c>
      <c r="AM108" s="11">
        <f t="shared" si="21"/>
        <v>0</v>
      </c>
    </row>
    <row r="109" spans="1:39" s="11" customFormat="1" x14ac:dyDescent="0.25">
      <c r="A109" s="11" t="s">
        <v>123</v>
      </c>
      <c r="B109" s="11" t="s">
        <v>27</v>
      </c>
      <c r="C109" s="11" t="s">
        <v>138</v>
      </c>
      <c r="D109" s="11" t="s">
        <v>139</v>
      </c>
      <c r="E109" s="11">
        <v>6</v>
      </c>
      <c r="F109" s="11">
        <v>5.25</v>
      </c>
      <c r="G109" s="11">
        <v>0</v>
      </c>
      <c r="H109" s="11">
        <v>1</v>
      </c>
      <c r="I109" s="11">
        <v>0</v>
      </c>
      <c r="J109" s="11">
        <v>0</v>
      </c>
      <c r="K109" s="11">
        <v>0</v>
      </c>
      <c r="L109" s="11">
        <v>1</v>
      </c>
      <c r="M109" s="11">
        <v>0</v>
      </c>
      <c r="N109" s="11">
        <v>0</v>
      </c>
      <c r="O109" s="11">
        <v>0</v>
      </c>
      <c r="P109" s="11">
        <v>0</v>
      </c>
      <c r="Q109" s="11">
        <v>1</v>
      </c>
      <c r="R109" s="11">
        <v>1</v>
      </c>
      <c r="S109" s="11">
        <v>2</v>
      </c>
      <c r="T109" s="12">
        <v>0</v>
      </c>
      <c r="U109" s="11">
        <v>1</v>
      </c>
      <c r="V109" s="11">
        <v>0</v>
      </c>
      <c r="W109" s="11">
        <v>0</v>
      </c>
      <c r="X109" s="11">
        <v>1</v>
      </c>
      <c r="Y109" s="11">
        <v>0</v>
      </c>
      <c r="Z109" s="11">
        <v>0</v>
      </c>
      <c r="AA109" s="11">
        <v>0</v>
      </c>
      <c r="AB109" s="11">
        <v>0</v>
      </c>
      <c r="AC109" s="12">
        <f t="shared" si="19"/>
        <v>2</v>
      </c>
      <c r="AD109" s="11">
        <f t="shared" si="11"/>
        <v>-1</v>
      </c>
      <c r="AE109" s="11">
        <f t="shared" si="12"/>
        <v>1</v>
      </c>
      <c r="AF109" s="11">
        <f t="shared" si="13"/>
        <v>0</v>
      </c>
      <c r="AG109" s="11">
        <f t="shared" si="14"/>
        <v>0</v>
      </c>
      <c r="AH109" s="11">
        <f t="shared" si="15"/>
        <v>0</v>
      </c>
      <c r="AI109" s="11">
        <f t="shared" si="16"/>
        <v>0</v>
      </c>
      <c r="AJ109" s="11">
        <f t="shared" si="17"/>
        <v>0</v>
      </c>
      <c r="AK109" s="11">
        <f t="shared" si="18"/>
        <v>0</v>
      </c>
      <c r="AL109" s="11">
        <f t="shared" si="20"/>
        <v>0</v>
      </c>
      <c r="AM109" s="11">
        <f t="shared" si="21"/>
        <v>0</v>
      </c>
    </row>
    <row r="110" spans="1:39" s="11" customFormat="1" x14ac:dyDescent="0.25">
      <c r="A110" s="11" t="s">
        <v>123</v>
      </c>
      <c r="B110" s="11" t="s">
        <v>27</v>
      </c>
      <c r="C110" s="11" t="s">
        <v>138</v>
      </c>
      <c r="D110" s="11" t="s">
        <v>140</v>
      </c>
      <c r="E110" s="11">
        <v>1</v>
      </c>
      <c r="F110" s="11">
        <v>0.4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2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2">
        <f t="shared" si="19"/>
        <v>0</v>
      </c>
      <c r="AD110" s="11">
        <f t="shared" si="11"/>
        <v>0</v>
      </c>
      <c r="AE110" s="11">
        <f t="shared" si="12"/>
        <v>0</v>
      </c>
      <c r="AF110" s="11">
        <f t="shared" si="13"/>
        <v>0</v>
      </c>
      <c r="AG110" s="11">
        <f t="shared" si="14"/>
        <v>0</v>
      </c>
      <c r="AH110" s="11">
        <f t="shared" si="15"/>
        <v>0</v>
      </c>
      <c r="AI110" s="11">
        <f t="shared" si="16"/>
        <v>0</v>
      </c>
      <c r="AJ110" s="11">
        <f t="shared" si="17"/>
        <v>0</v>
      </c>
      <c r="AK110" s="11">
        <f t="shared" si="18"/>
        <v>0</v>
      </c>
      <c r="AL110" s="11">
        <f t="shared" si="20"/>
        <v>0</v>
      </c>
      <c r="AM110" s="11">
        <f t="shared" si="21"/>
        <v>0</v>
      </c>
    </row>
    <row r="111" spans="1:39" s="11" customFormat="1" x14ac:dyDescent="0.25">
      <c r="A111" s="11" t="s">
        <v>123</v>
      </c>
      <c r="B111" s="11" t="s">
        <v>27</v>
      </c>
      <c r="C111" s="11" t="s">
        <v>138</v>
      </c>
      <c r="D111" s="11" t="s">
        <v>34</v>
      </c>
      <c r="E111" s="11">
        <v>1</v>
      </c>
      <c r="F111" s="11">
        <v>1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2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2">
        <f t="shared" si="19"/>
        <v>0</v>
      </c>
      <c r="AD111" s="11">
        <f t="shared" si="11"/>
        <v>0</v>
      </c>
      <c r="AE111" s="11">
        <f t="shared" si="12"/>
        <v>0</v>
      </c>
      <c r="AF111" s="11">
        <f t="shared" si="13"/>
        <v>0</v>
      </c>
      <c r="AG111" s="11">
        <f t="shared" si="14"/>
        <v>0</v>
      </c>
      <c r="AH111" s="11">
        <f t="shared" si="15"/>
        <v>0</v>
      </c>
      <c r="AI111" s="11">
        <f t="shared" si="16"/>
        <v>0</v>
      </c>
      <c r="AJ111" s="11">
        <f t="shared" si="17"/>
        <v>0</v>
      </c>
      <c r="AK111" s="11">
        <f t="shared" si="18"/>
        <v>0</v>
      </c>
      <c r="AL111" s="11">
        <f t="shared" si="20"/>
        <v>0</v>
      </c>
      <c r="AM111" s="11">
        <f t="shared" si="21"/>
        <v>0</v>
      </c>
    </row>
    <row r="112" spans="1:39" s="11" customFormat="1" x14ac:dyDescent="0.25">
      <c r="A112" s="11" t="s">
        <v>123</v>
      </c>
      <c r="B112" s="11" t="s">
        <v>27</v>
      </c>
      <c r="C112" s="11" t="s">
        <v>138</v>
      </c>
      <c r="D112" s="11" t="s">
        <v>141</v>
      </c>
      <c r="E112" s="11">
        <v>1</v>
      </c>
      <c r="F112" s="11">
        <v>0.75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2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2">
        <f t="shared" si="19"/>
        <v>0</v>
      </c>
      <c r="AD112" s="11">
        <f t="shared" si="11"/>
        <v>0</v>
      </c>
      <c r="AE112" s="11">
        <f t="shared" si="12"/>
        <v>0</v>
      </c>
      <c r="AF112" s="11">
        <f t="shared" si="13"/>
        <v>0</v>
      </c>
      <c r="AG112" s="11">
        <f t="shared" si="14"/>
        <v>0</v>
      </c>
      <c r="AH112" s="11">
        <f t="shared" si="15"/>
        <v>0</v>
      </c>
      <c r="AI112" s="11">
        <f t="shared" si="16"/>
        <v>0</v>
      </c>
      <c r="AJ112" s="11">
        <f t="shared" si="17"/>
        <v>0</v>
      </c>
      <c r="AK112" s="11">
        <f t="shared" si="18"/>
        <v>0</v>
      </c>
      <c r="AL112" s="11">
        <f t="shared" si="20"/>
        <v>0</v>
      </c>
      <c r="AM112" s="11">
        <f t="shared" si="21"/>
        <v>0</v>
      </c>
    </row>
    <row r="113" spans="1:39" s="11" customFormat="1" ht="13" customHeight="1" x14ac:dyDescent="0.25">
      <c r="A113" s="11" t="s">
        <v>61</v>
      </c>
      <c r="B113" s="11" t="s">
        <v>27</v>
      </c>
      <c r="C113" s="11" t="s">
        <v>142</v>
      </c>
      <c r="D113" s="11" t="s">
        <v>37</v>
      </c>
      <c r="E113" s="11">
        <v>29</v>
      </c>
      <c r="F113" s="11">
        <v>18.399999999999999</v>
      </c>
      <c r="G113" s="11">
        <v>0</v>
      </c>
      <c r="H113" s="11">
        <v>1</v>
      </c>
      <c r="I113" s="11">
        <v>1</v>
      </c>
      <c r="J113" s="11">
        <v>1</v>
      </c>
      <c r="K113" s="11">
        <v>3</v>
      </c>
      <c r="L113" s="11">
        <v>0</v>
      </c>
      <c r="M113" s="11">
        <v>0</v>
      </c>
      <c r="N113" s="11">
        <v>0</v>
      </c>
      <c r="O113" s="11">
        <v>1</v>
      </c>
      <c r="P113" s="11">
        <v>1</v>
      </c>
      <c r="Q113" s="11">
        <v>2</v>
      </c>
      <c r="R113" s="11">
        <v>1.6</v>
      </c>
      <c r="S113" s="11">
        <v>13</v>
      </c>
      <c r="T113" s="12">
        <v>4</v>
      </c>
      <c r="U113" s="11">
        <v>2</v>
      </c>
      <c r="V113" s="11">
        <v>1</v>
      </c>
      <c r="W113" s="11">
        <v>1</v>
      </c>
      <c r="X113" s="11">
        <v>3</v>
      </c>
      <c r="Y113" s="11">
        <v>2</v>
      </c>
      <c r="Z113" s="11">
        <v>0</v>
      </c>
      <c r="AA113" s="11">
        <v>0</v>
      </c>
      <c r="AB113" s="11">
        <v>2</v>
      </c>
      <c r="AC113" s="12">
        <f t="shared" si="19"/>
        <v>13</v>
      </c>
      <c r="AD113" s="11">
        <f t="shared" si="11"/>
        <v>3</v>
      </c>
      <c r="AE113" s="11">
        <f t="shared" si="12"/>
        <v>1</v>
      </c>
      <c r="AF113" s="11">
        <f t="shared" si="13"/>
        <v>0</v>
      </c>
      <c r="AG113" s="11">
        <f t="shared" si="14"/>
        <v>-2</v>
      </c>
      <c r="AH113" s="11">
        <f t="shared" si="15"/>
        <v>3</v>
      </c>
      <c r="AI113" s="11">
        <f t="shared" si="16"/>
        <v>2</v>
      </c>
      <c r="AJ113" s="11">
        <f t="shared" si="17"/>
        <v>0</v>
      </c>
      <c r="AK113" s="11">
        <f t="shared" si="18"/>
        <v>-1</v>
      </c>
      <c r="AL113" s="11">
        <f t="shared" si="20"/>
        <v>2</v>
      </c>
      <c r="AM113" s="11">
        <f t="shared" si="21"/>
        <v>6</v>
      </c>
    </row>
    <row r="114" spans="1:39" s="11" customFormat="1" x14ac:dyDescent="0.25">
      <c r="A114" s="11" t="s">
        <v>77</v>
      </c>
      <c r="B114" s="11" t="s">
        <v>27</v>
      </c>
      <c r="C114" s="11" t="s">
        <v>143</v>
      </c>
      <c r="D114" s="11" t="s">
        <v>144</v>
      </c>
      <c r="E114" s="11">
        <v>43</v>
      </c>
      <c r="F114" s="11">
        <v>30.25</v>
      </c>
      <c r="G114" s="11">
        <v>1</v>
      </c>
      <c r="H114" s="11">
        <v>2</v>
      </c>
      <c r="I114" s="11">
        <v>3</v>
      </c>
      <c r="J114" s="11">
        <v>0</v>
      </c>
      <c r="K114" s="11">
        <v>2</v>
      </c>
      <c r="L114" s="11">
        <v>1</v>
      </c>
      <c r="M114" s="11">
        <v>0</v>
      </c>
      <c r="N114" s="11">
        <v>1</v>
      </c>
      <c r="O114" s="11">
        <v>0</v>
      </c>
      <c r="P114" s="11">
        <v>4</v>
      </c>
      <c r="Q114" s="11">
        <v>11</v>
      </c>
      <c r="R114" s="11">
        <v>11</v>
      </c>
      <c r="S114" s="11">
        <v>26</v>
      </c>
      <c r="T114" s="12">
        <v>4</v>
      </c>
      <c r="U114" s="11">
        <v>7</v>
      </c>
      <c r="V114" s="11">
        <v>4</v>
      </c>
      <c r="W114" s="11">
        <v>5</v>
      </c>
      <c r="X114" s="11">
        <v>6</v>
      </c>
      <c r="Y114" s="11">
        <v>0</v>
      </c>
      <c r="Z114" s="11">
        <v>0</v>
      </c>
      <c r="AA114" s="11">
        <v>0</v>
      </c>
      <c r="AB114" s="11">
        <v>0</v>
      </c>
      <c r="AC114" s="12">
        <f t="shared" si="19"/>
        <v>26</v>
      </c>
      <c r="AD114" s="11">
        <f t="shared" si="11"/>
        <v>1</v>
      </c>
      <c r="AE114" s="11">
        <f t="shared" si="12"/>
        <v>4</v>
      </c>
      <c r="AF114" s="11">
        <f t="shared" si="13"/>
        <v>4</v>
      </c>
      <c r="AG114" s="11">
        <f t="shared" si="14"/>
        <v>3</v>
      </c>
      <c r="AH114" s="11">
        <f t="shared" si="15"/>
        <v>5</v>
      </c>
      <c r="AI114" s="11">
        <f t="shared" si="16"/>
        <v>0</v>
      </c>
      <c r="AJ114" s="11">
        <f t="shared" si="17"/>
        <v>-1</v>
      </c>
      <c r="AK114" s="11">
        <f t="shared" si="18"/>
        <v>0</v>
      </c>
      <c r="AL114" s="11">
        <f t="shared" si="20"/>
        <v>12</v>
      </c>
      <c r="AM114" s="11">
        <f t="shared" si="21"/>
        <v>16</v>
      </c>
    </row>
    <row r="115" spans="1:39" s="11" customFormat="1" x14ac:dyDescent="0.25">
      <c r="A115" s="11" t="s">
        <v>61</v>
      </c>
      <c r="B115" s="11" t="s">
        <v>27</v>
      </c>
      <c r="C115" s="11" t="s">
        <v>145</v>
      </c>
      <c r="D115" s="11" t="s">
        <v>32</v>
      </c>
      <c r="E115" s="11">
        <v>18</v>
      </c>
      <c r="F115" s="11">
        <v>10.85</v>
      </c>
      <c r="G115" s="11">
        <v>3</v>
      </c>
      <c r="H115" s="11">
        <v>1</v>
      </c>
      <c r="I115" s="11">
        <v>1</v>
      </c>
      <c r="J115" s="11">
        <v>3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  <c r="P115" s="11">
        <v>1</v>
      </c>
      <c r="Q115" s="11">
        <v>2</v>
      </c>
      <c r="R115" s="11">
        <v>2</v>
      </c>
      <c r="S115" s="11">
        <v>4</v>
      </c>
      <c r="T115" s="12">
        <v>1</v>
      </c>
      <c r="U115" s="11">
        <v>2</v>
      </c>
      <c r="V115" s="11">
        <v>1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1</v>
      </c>
      <c r="AC115" s="12">
        <f t="shared" si="19"/>
        <v>4</v>
      </c>
      <c r="AD115" s="11">
        <f t="shared" si="11"/>
        <v>-3</v>
      </c>
      <c r="AE115" s="11">
        <f t="shared" si="12"/>
        <v>1</v>
      </c>
      <c r="AF115" s="11">
        <f t="shared" si="13"/>
        <v>-2</v>
      </c>
      <c r="AG115" s="11">
        <f t="shared" si="14"/>
        <v>0</v>
      </c>
      <c r="AH115" s="11">
        <f t="shared" si="15"/>
        <v>0</v>
      </c>
      <c r="AI115" s="11">
        <f t="shared" si="16"/>
        <v>0</v>
      </c>
      <c r="AJ115" s="11">
        <f t="shared" si="17"/>
        <v>-1</v>
      </c>
      <c r="AK115" s="11">
        <f t="shared" si="18"/>
        <v>0</v>
      </c>
      <c r="AL115" s="11">
        <f t="shared" si="20"/>
        <v>-4</v>
      </c>
      <c r="AM115" s="11">
        <f t="shared" si="21"/>
        <v>-5</v>
      </c>
    </row>
    <row r="116" spans="1:39" s="11" customFormat="1" x14ac:dyDescent="0.25">
      <c r="A116" s="11" t="s">
        <v>61</v>
      </c>
      <c r="B116" s="11" t="s">
        <v>27</v>
      </c>
      <c r="C116" s="11" t="s">
        <v>145</v>
      </c>
      <c r="D116" s="11" t="s">
        <v>95</v>
      </c>
      <c r="E116" s="11">
        <v>7</v>
      </c>
      <c r="F116" s="11">
        <v>6.7</v>
      </c>
      <c r="G116" s="11">
        <v>0</v>
      </c>
      <c r="H116" s="11">
        <v>0</v>
      </c>
      <c r="I116" s="11">
        <v>0</v>
      </c>
      <c r="J116" s="11">
        <v>1</v>
      </c>
      <c r="K116" s="11">
        <v>0</v>
      </c>
      <c r="L116" s="11">
        <v>0</v>
      </c>
      <c r="M116" s="11">
        <v>0</v>
      </c>
      <c r="N116" s="11">
        <v>1</v>
      </c>
      <c r="O116" s="11">
        <v>0</v>
      </c>
      <c r="P116" s="11">
        <v>0</v>
      </c>
      <c r="Q116" s="11">
        <v>0</v>
      </c>
      <c r="R116" s="11">
        <v>0</v>
      </c>
      <c r="S116" s="11">
        <v>4</v>
      </c>
      <c r="T116" s="12">
        <v>0</v>
      </c>
      <c r="U116" s="11">
        <v>0</v>
      </c>
      <c r="V116" s="11">
        <v>1</v>
      </c>
      <c r="W116" s="11">
        <v>1</v>
      </c>
      <c r="X116" s="11">
        <v>1</v>
      </c>
      <c r="Y116" s="11">
        <v>1</v>
      </c>
      <c r="Z116" s="11">
        <v>0</v>
      </c>
      <c r="AA116" s="11">
        <v>0</v>
      </c>
      <c r="AB116" s="11">
        <v>0</v>
      </c>
      <c r="AC116" s="12">
        <f t="shared" si="19"/>
        <v>4</v>
      </c>
      <c r="AD116" s="11">
        <f t="shared" si="11"/>
        <v>0</v>
      </c>
      <c r="AE116" s="11">
        <f t="shared" si="12"/>
        <v>0</v>
      </c>
      <c r="AF116" s="11">
        <f t="shared" si="13"/>
        <v>0</v>
      </c>
      <c r="AG116" s="11">
        <f t="shared" si="14"/>
        <v>1</v>
      </c>
      <c r="AH116" s="11">
        <f t="shared" si="15"/>
        <v>1</v>
      </c>
      <c r="AI116" s="11">
        <f t="shared" si="16"/>
        <v>1</v>
      </c>
      <c r="AJ116" s="11">
        <f t="shared" si="17"/>
        <v>-1</v>
      </c>
      <c r="AK116" s="11">
        <f t="shared" si="18"/>
        <v>0</v>
      </c>
      <c r="AL116" s="11">
        <f t="shared" si="20"/>
        <v>1</v>
      </c>
      <c r="AM116" s="11">
        <f t="shared" si="21"/>
        <v>2</v>
      </c>
    </row>
    <row r="117" spans="1:39" s="11" customFormat="1" x14ac:dyDescent="0.25">
      <c r="A117" s="11" t="s">
        <v>61</v>
      </c>
      <c r="B117" s="11" t="s">
        <v>27</v>
      </c>
      <c r="C117" s="11" t="s">
        <v>145</v>
      </c>
      <c r="D117" s="11" t="s">
        <v>30</v>
      </c>
      <c r="E117" s="11">
        <v>4</v>
      </c>
      <c r="F117" s="11">
        <v>2.9</v>
      </c>
      <c r="G117" s="11">
        <v>1</v>
      </c>
      <c r="H117" s="11">
        <v>0</v>
      </c>
      <c r="I117" s="11">
        <v>1</v>
      </c>
      <c r="J117" s="11">
        <v>0</v>
      </c>
      <c r="K117" s="11">
        <v>0</v>
      </c>
      <c r="L117" s="11">
        <v>0</v>
      </c>
      <c r="M117" s="11">
        <v>0</v>
      </c>
      <c r="N117" s="11">
        <v>1</v>
      </c>
      <c r="O117" s="11">
        <v>0</v>
      </c>
      <c r="P117" s="11">
        <v>0</v>
      </c>
      <c r="Q117" s="11">
        <v>1</v>
      </c>
      <c r="R117" s="11">
        <v>1</v>
      </c>
      <c r="S117" s="11">
        <v>2</v>
      </c>
      <c r="T117" s="12">
        <v>0</v>
      </c>
      <c r="U117" s="11">
        <v>0</v>
      </c>
      <c r="V117" s="11">
        <v>1</v>
      </c>
      <c r="W117" s="11">
        <v>0</v>
      </c>
      <c r="X117" s="11">
        <v>1</v>
      </c>
      <c r="Y117" s="11">
        <v>0</v>
      </c>
      <c r="Z117" s="11">
        <v>0</v>
      </c>
      <c r="AA117" s="11">
        <v>0</v>
      </c>
      <c r="AB117" s="11">
        <v>0</v>
      </c>
      <c r="AC117" s="12">
        <f t="shared" si="19"/>
        <v>2</v>
      </c>
      <c r="AD117" s="11">
        <f t="shared" si="11"/>
        <v>-1</v>
      </c>
      <c r="AE117" s="11">
        <f t="shared" si="12"/>
        <v>-1</v>
      </c>
      <c r="AF117" s="11">
        <f t="shared" si="13"/>
        <v>1</v>
      </c>
      <c r="AG117" s="11">
        <f t="shared" si="14"/>
        <v>0</v>
      </c>
      <c r="AH117" s="11">
        <f t="shared" si="15"/>
        <v>1</v>
      </c>
      <c r="AI117" s="11">
        <f t="shared" si="16"/>
        <v>0</v>
      </c>
      <c r="AJ117" s="11">
        <f t="shared" si="17"/>
        <v>-1</v>
      </c>
      <c r="AK117" s="11">
        <f t="shared" si="18"/>
        <v>0</v>
      </c>
      <c r="AL117" s="11">
        <f t="shared" si="20"/>
        <v>-1</v>
      </c>
      <c r="AM117" s="11">
        <f t="shared" si="21"/>
        <v>-1</v>
      </c>
    </row>
    <row r="118" spans="1:39" s="11" customFormat="1" x14ac:dyDescent="0.25">
      <c r="A118" s="11" t="s">
        <v>61</v>
      </c>
      <c r="B118" s="11" t="s">
        <v>27</v>
      </c>
      <c r="C118" s="11" t="s">
        <v>145</v>
      </c>
      <c r="D118" s="11" t="s">
        <v>113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4</v>
      </c>
      <c r="R118" s="11">
        <v>4</v>
      </c>
      <c r="S118" s="11">
        <v>1</v>
      </c>
      <c r="T118" s="12">
        <v>1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2">
        <f t="shared" si="19"/>
        <v>1</v>
      </c>
      <c r="AD118" s="11">
        <f t="shared" si="11"/>
        <v>1</v>
      </c>
      <c r="AE118" s="11">
        <f t="shared" si="12"/>
        <v>0</v>
      </c>
      <c r="AF118" s="11">
        <f t="shared" si="13"/>
        <v>0</v>
      </c>
      <c r="AG118" s="11">
        <f t="shared" si="14"/>
        <v>0</v>
      </c>
      <c r="AH118" s="11">
        <f t="shared" si="15"/>
        <v>0</v>
      </c>
      <c r="AI118" s="11">
        <f t="shared" si="16"/>
        <v>0</v>
      </c>
      <c r="AJ118" s="11">
        <f t="shared" si="17"/>
        <v>0</v>
      </c>
      <c r="AK118" s="11">
        <f t="shared" si="18"/>
        <v>0</v>
      </c>
      <c r="AL118" s="11">
        <f t="shared" si="20"/>
        <v>1</v>
      </c>
      <c r="AM118" s="11">
        <f t="shared" si="21"/>
        <v>1</v>
      </c>
    </row>
    <row r="119" spans="1:39" s="11" customFormat="1" x14ac:dyDescent="0.25">
      <c r="A119" s="11" t="s">
        <v>61</v>
      </c>
      <c r="B119" s="11" t="s">
        <v>27</v>
      </c>
      <c r="C119" s="11" t="s">
        <v>145</v>
      </c>
      <c r="D119" s="11" t="s">
        <v>33</v>
      </c>
      <c r="E119" s="11">
        <v>7</v>
      </c>
      <c r="F119" s="11">
        <v>5.5</v>
      </c>
      <c r="G119" s="11">
        <v>1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1</v>
      </c>
      <c r="R119" s="11">
        <v>1</v>
      </c>
      <c r="S119" s="11">
        <v>3</v>
      </c>
      <c r="T119" s="12">
        <v>0</v>
      </c>
      <c r="U119" s="11">
        <v>1</v>
      </c>
      <c r="V119" s="11">
        <v>1</v>
      </c>
      <c r="W119" s="11">
        <v>0</v>
      </c>
      <c r="X119" s="11">
        <v>0</v>
      </c>
      <c r="Y119" s="11">
        <v>1</v>
      </c>
      <c r="Z119" s="11">
        <v>0</v>
      </c>
      <c r="AA119" s="11">
        <v>0</v>
      </c>
      <c r="AB119" s="11">
        <v>0</v>
      </c>
      <c r="AC119" s="12">
        <f t="shared" si="19"/>
        <v>3</v>
      </c>
      <c r="AD119" s="11">
        <f t="shared" si="11"/>
        <v>-1</v>
      </c>
      <c r="AE119" s="11">
        <f t="shared" si="12"/>
        <v>1</v>
      </c>
      <c r="AF119" s="11">
        <f t="shared" si="13"/>
        <v>1</v>
      </c>
      <c r="AG119" s="11">
        <f t="shared" si="14"/>
        <v>0</v>
      </c>
      <c r="AH119" s="11">
        <f t="shared" si="15"/>
        <v>0</v>
      </c>
      <c r="AI119" s="11">
        <f t="shared" si="16"/>
        <v>1</v>
      </c>
      <c r="AJ119" s="11">
        <f t="shared" si="17"/>
        <v>0</v>
      </c>
      <c r="AK119" s="11">
        <f t="shared" si="18"/>
        <v>0</v>
      </c>
      <c r="AL119" s="11">
        <f t="shared" si="20"/>
        <v>1</v>
      </c>
      <c r="AM119" s="11">
        <f t="shared" si="21"/>
        <v>2</v>
      </c>
    </row>
    <row r="120" spans="1:39" s="11" customFormat="1" x14ac:dyDescent="0.25">
      <c r="A120" s="11" t="s">
        <v>61</v>
      </c>
      <c r="B120" s="11" t="s">
        <v>27</v>
      </c>
      <c r="C120" s="11" t="s">
        <v>145</v>
      </c>
      <c r="D120" s="11" t="s">
        <v>34</v>
      </c>
      <c r="E120" s="11">
        <v>2</v>
      </c>
      <c r="F120" s="11">
        <v>2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4</v>
      </c>
      <c r="R120" s="11">
        <v>4</v>
      </c>
      <c r="S120" s="11">
        <v>1</v>
      </c>
      <c r="T120" s="12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1</v>
      </c>
      <c r="Z120" s="11">
        <v>0</v>
      </c>
      <c r="AA120" s="11">
        <v>0</v>
      </c>
      <c r="AB120" s="11">
        <v>0</v>
      </c>
      <c r="AC120" s="12">
        <f t="shared" si="19"/>
        <v>1</v>
      </c>
      <c r="AD120" s="11">
        <f t="shared" si="11"/>
        <v>0</v>
      </c>
      <c r="AE120" s="11">
        <f t="shared" si="12"/>
        <v>0</v>
      </c>
      <c r="AF120" s="11">
        <f t="shared" si="13"/>
        <v>0</v>
      </c>
      <c r="AG120" s="11">
        <f t="shared" si="14"/>
        <v>0</v>
      </c>
      <c r="AH120" s="11">
        <f t="shared" si="15"/>
        <v>0</v>
      </c>
      <c r="AI120" s="11">
        <f t="shared" si="16"/>
        <v>1</v>
      </c>
      <c r="AJ120" s="11">
        <f t="shared" si="17"/>
        <v>0</v>
      </c>
      <c r="AK120" s="11">
        <f t="shared" si="18"/>
        <v>0</v>
      </c>
      <c r="AL120" s="11">
        <f t="shared" si="20"/>
        <v>0</v>
      </c>
      <c r="AM120" s="11">
        <f t="shared" si="21"/>
        <v>1</v>
      </c>
    </row>
    <row r="121" spans="1:39" s="11" customFormat="1" x14ac:dyDescent="0.25">
      <c r="A121" s="11" t="s">
        <v>61</v>
      </c>
      <c r="B121" s="11" t="s">
        <v>27</v>
      </c>
      <c r="C121" s="11" t="s">
        <v>145</v>
      </c>
      <c r="D121" s="11" t="s">
        <v>36</v>
      </c>
      <c r="E121" s="11">
        <v>1</v>
      </c>
      <c r="F121" s="11">
        <v>0.8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2</v>
      </c>
      <c r="R121" s="11">
        <v>2</v>
      </c>
      <c r="S121" s="11">
        <v>0</v>
      </c>
      <c r="T121" s="12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2">
        <f t="shared" si="19"/>
        <v>0</v>
      </c>
      <c r="AD121" s="11">
        <f t="shared" si="11"/>
        <v>0</v>
      </c>
      <c r="AE121" s="11">
        <f t="shared" si="12"/>
        <v>0</v>
      </c>
      <c r="AF121" s="11">
        <f t="shared" si="13"/>
        <v>0</v>
      </c>
      <c r="AG121" s="11">
        <f t="shared" si="14"/>
        <v>0</v>
      </c>
      <c r="AH121" s="11">
        <f t="shared" si="15"/>
        <v>0</v>
      </c>
      <c r="AI121" s="11">
        <f t="shared" si="16"/>
        <v>0</v>
      </c>
      <c r="AJ121" s="11">
        <f t="shared" si="17"/>
        <v>0</v>
      </c>
      <c r="AK121" s="11">
        <f t="shared" si="18"/>
        <v>0</v>
      </c>
      <c r="AL121" s="11">
        <f t="shared" si="20"/>
        <v>0</v>
      </c>
      <c r="AM121" s="11">
        <f t="shared" si="21"/>
        <v>0</v>
      </c>
    </row>
    <row r="122" spans="1:39" s="11" customFormat="1" x14ac:dyDescent="0.25">
      <c r="A122" s="11" t="s">
        <v>61</v>
      </c>
      <c r="B122" s="11" t="s">
        <v>27</v>
      </c>
      <c r="C122" s="11" t="s">
        <v>145</v>
      </c>
      <c r="D122" s="11" t="s">
        <v>31</v>
      </c>
      <c r="E122" s="11">
        <v>4</v>
      </c>
      <c r="F122" s="11">
        <v>4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1</v>
      </c>
      <c r="O122" s="11">
        <v>0</v>
      </c>
      <c r="P122" s="11">
        <v>1</v>
      </c>
      <c r="Q122" s="11">
        <v>0</v>
      </c>
      <c r="R122" s="11">
        <v>0</v>
      </c>
      <c r="S122" s="11">
        <v>14</v>
      </c>
      <c r="T122" s="12">
        <v>0</v>
      </c>
      <c r="U122" s="11">
        <v>5</v>
      </c>
      <c r="V122" s="11">
        <v>4</v>
      </c>
      <c r="W122" s="11">
        <v>4</v>
      </c>
      <c r="X122" s="11">
        <v>1</v>
      </c>
      <c r="Y122" s="11">
        <v>0</v>
      </c>
      <c r="Z122" s="11">
        <v>0</v>
      </c>
      <c r="AA122" s="11">
        <v>0</v>
      </c>
      <c r="AB122" s="11">
        <v>4</v>
      </c>
      <c r="AC122" s="12">
        <f t="shared" si="19"/>
        <v>14</v>
      </c>
      <c r="AD122" s="11">
        <f t="shared" si="11"/>
        <v>0</v>
      </c>
      <c r="AE122" s="11">
        <f t="shared" si="12"/>
        <v>5</v>
      </c>
      <c r="AF122" s="11">
        <f t="shared" si="13"/>
        <v>4</v>
      </c>
      <c r="AG122" s="11">
        <f t="shared" si="14"/>
        <v>4</v>
      </c>
      <c r="AH122" s="11">
        <f t="shared" si="15"/>
        <v>1</v>
      </c>
      <c r="AI122" s="11">
        <f t="shared" si="16"/>
        <v>0</v>
      </c>
      <c r="AJ122" s="11">
        <f t="shared" si="17"/>
        <v>-1</v>
      </c>
      <c r="AK122" s="11">
        <f t="shared" si="18"/>
        <v>0</v>
      </c>
      <c r="AL122" s="11">
        <f t="shared" si="20"/>
        <v>13</v>
      </c>
      <c r="AM122" s="11">
        <f t="shared" si="21"/>
        <v>13</v>
      </c>
    </row>
    <row r="123" spans="1:39" s="11" customFormat="1" x14ac:dyDescent="0.25">
      <c r="A123" s="11" t="s">
        <v>77</v>
      </c>
      <c r="B123" s="11" t="s">
        <v>27</v>
      </c>
      <c r="C123" s="11" t="s">
        <v>146</v>
      </c>
      <c r="D123" s="11" t="s">
        <v>79</v>
      </c>
      <c r="E123" s="11">
        <v>55</v>
      </c>
      <c r="F123" s="11">
        <v>52</v>
      </c>
      <c r="G123" s="11">
        <v>0</v>
      </c>
      <c r="H123" s="11">
        <v>2</v>
      </c>
      <c r="I123" s="11">
        <v>2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3</v>
      </c>
      <c r="R123" s="11">
        <v>3</v>
      </c>
      <c r="S123" s="11">
        <v>21</v>
      </c>
      <c r="T123" s="12">
        <v>2</v>
      </c>
      <c r="U123" s="11">
        <v>8</v>
      </c>
      <c r="V123" s="11">
        <v>5</v>
      </c>
      <c r="W123" s="11">
        <v>4</v>
      </c>
      <c r="X123" s="11">
        <v>2</v>
      </c>
      <c r="Y123" s="11">
        <v>0</v>
      </c>
      <c r="Z123" s="11">
        <v>0</v>
      </c>
      <c r="AA123" s="11">
        <v>0</v>
      </c>
      <c r="AB123" s="11">
        <v>3</v>
      </c>
      <c r="AC123" s="12">
        <f t="shared" si="19"/>
        <v>21</v>
      </c>
      <c r="AD123" s="11">
        <f t="shared" si="11"/>
        <v>0</v>
      </c>
      <c r="AE123" s="11">
        <f t="shared" si="12"/>
        <v>6</v>
      </c>
      <c r="AF123" s="11">
        <f t="shared" si="13"/>
        <v>5</v>
      </c>
      <c r="AG123" s="11">
        <f t="shared" si="14"/>
        <v>4</v>
      </c>
      <c r="AH123" s="11">
        <f t="shared" si="15"/>
        <v>2</v>
      </c>
      <c r="AI123" s="11">
        <f t="shared" si="16"/>
        <v>0</v>
      </c>
      <c r="AJ123" s="11">
        <f t="shared" si="17"/>
        <v>0</v>
      </c>
      <c r="AK123" s="11">
        <f t="shared" si="18"/>
        <v>0</v>
      </c>
      <c r="AL123" s="11">
        <f t="shared" si="20"/>
        <v>15</v>
      </c>
      <c r="AM123" s="11">
        <f t="shared" si="21"/>
        <v>17</v>
      </c>
    </row>
    <row r="124" spans="1:39" s="11" customFormat="1" x14ac:dyDescent="0.25">
      <c r="A124" s="11" t="s">
        <v>147</v>
      </c>
      <c r="B124" s="11" t="s">
        <v>27</v>
      </c>
      <c r="C124" s="11" t="s">
        <v>103</v>
      </c>
      <c r="D124" s="11" t="s">
        <v>103</v>
      </c>
      <c r="E124" s="11">
        <v>3</v>
      </c>
      <c r="F124" s="11">
        <v>3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3</v>
      </c>
      <c r="T124" s="12">
        <v>0</v>
      </c>
      <c r="U124" s="11">
        <v>0</v>
      </c>
      <c r="V124" s="11">
        <v>1</v>
      </c>
      <c r="W124" s="11">
        <v>0</v>
      </c>
      <c r="X124" s="11">
        <v>1</v>
      </c>
      <c r="Y124" s="11">
        <v>1</v>
      </c>
      <c r="Z124" s="11">
        <v>0</v>
      </c>
      <c r="AA124" s="11">
        <v>0</v>
      </c>
      <c r="AB124" s="11">
        <v>0</v>
      </c>
      <c r="AC124" s="12">
        <f t="shared" si="19"/>
        <v>3</v>
      </c>
      <c r="AD124" s="11">
        <f t="shared" si="11"/>
        <v>0</v>
      </c>
      <c r="AE124" s="11">
        <f t="shared" si="12"/>
        <v>0</v>
      </c>
      <c r="AF124" s="11">
        <f t="shared" si="13"/>
        <v>1</v>
      </c>
      <c r="AG124" s="11">
        <f t="shared" si="14"/>
        <v>0</v>
      </c>
      <c r="AH124" s="11">
        <f t="shared" si="15"/>
        <v>1</v>
      </c>
      <c r="AI124" s="11">
        <f t="shared" si="16"/>
        <v>1</v>
      </c>
      <c r="AJ124" s="11">
        <f t="shared" si="17"/>
        <v>0</v>
      </c>
      <c r="AK124" s="11">
        <f t="shared" si="18"/>
        <v>0</v>
      </c>
      <c r="AL124" s="11">
        <f t="shared" si="20"/>
        <v>1</v>
      </c>
      <c r="AM124" s="11">
        <f t="shared" si="21"/>
        <v>3</v>
      </c>
    </row>
    <row r="125" spans="1:39" s="11" customFormat="1" x14ac:dyDescent="0.25">
      <c r="A125" s="11" t="s">
        <v>44</v>
      </c>
      <c r="B125" s="11" t="s">
        <v>27</v>
      </c>
      <c r="C125" s="11" t="s">
        <v>148</v>
      </c>
      <c r="D125" s="11" t="s">
        <v>63</v>
      </c>
      <c r="E125" s="11">
        <v>25</v>
      </c>
      <c r="F125" s="11">
        <v>20.5</v>
      </c>
      <c r="G125" s="11">
        <v>1</v>
      </c>
      <c r="H125" s="11">
        <v>0</v>
      </c>
      <c r="I125" s="11">
        <v>0</v>
      </c>
      <c r="J125" s="11">
        <v>0</v>
      </c>
      <c r="K125" s="11">
        <v>1</v>
      </c>
      <c r="L125" s="11">
        <v>1</v>
      </c>
      <c r="M125" s="11">
        <v>1</v>
      </c>
      <c r="N125" s="11">
        <v>2</v>
      </c>
      <c r="O125" s="11">
        <v>0</v>
      </c>
      <c r="P125" s="11">
        <v>1</v>
      </c>
      <c r="Q125" s="11">
        <v>0</v>
      </c>
      <c r="R125" s="11">
        <v>0</v>
      </c>
      <c r="S125" s="11">
        <v>7</v>
      </c>
      <c r="T125" s="12">
        <v>0</v>
      </c>
      <c r="U125" s="11">
        <v>0</v>
      </c>
      <c r="V125" s="11">
        <v>0</v>
      </c>
      <c r="W125" s="11">
        <v>1</v>
      </c>
      <c r="X125" s="11">
        <v>1</v>
      </c>
      <c r="Y125" s="11">
        <v>3</v>
      </c>
      <c r="Z125" s="11">
        <v>2</v>
      </c>
      <c r="AA125" s="11">
        <v>0</v>
      </c>
      <c r="AB125" s="11">
        <v>1</v>
      </c>
      <c r="AC125" s="12">
        <f t="shared" si="19"/>
        <v>7</v>
      </c>
      <c r="AD125" s="11">
        <f t="shared" si="11"/>
        <v>-1</v>
      </c>
      <c r="AE125" s="11">
        <f t="shared" si="12"/>
        <v>0</v>
      </c>
      <c r="AF125" s="11">
        <f t="shared" si="13"/>
        <v>0</v>
      </c>
      <c r="AG125" s="11">
        <f t="shared" si="14"/>
        <v>0</v>
      </c>
      <c r="AH125" s="11">
        <f t="shared" si="15"/>
        <v>0</v>
      </c>
      <c r="AI125" s="11">
        <f t="shared" si="16"/>
        <v>2</v>
      </c>
      <c r="AJ125" s="11">
        <f t="shared" si="17"/>
        <v>0</v>
      </c>
      <c r="AK125" s="11">
        <f t="shared" si="18"/>
        <v>0</v>
      </c>
      <c r="AL125" s="11">
        <f t="shared" si="20"/>
        <v>-1</v>
      </c>
      <c r="AM125" s="11">
        <f t="shared" si="21"/>
        <v>1</v>
      </c>
    </row>
    <row r="126" spans="1:39" s="11" customFormat="1" x14ac:dyDescent="0.25">
      <c r="A126" s="11" t="s">
        <v>44</v>
      </c>
      <c r="B126" s="11" t="s">
        <v>27</v>
      </c>
      <c r="C126" s="11" t="s">
        <v>149</v>
      </c>
      <c r="D126" s="11" t="s">
        <v>37</v>
      </c>
      <c r="E126" s="11">
        <v>24</v>
      </c>
      <c r="F126" s="11">
        <v>20</v>
      </c>
      <c r="G126" s="11">
        <v>0</v>
      </c>
      <c r="H126" s="11">
        <v>1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1</v>
      </c>
      <c r="O126" s="11">
        <v>1</v>
      </c>
      <c r="P126" s="11">
        <v>2</v>
      </c>
      <c r="Q126" s="11">
        <v>0</v>
      </c>
      <c r="R126" s="11">
        <v>0</v>
      </c>
      <c r="S126" s="11">
        <v>0</v>
      </c>
      <c r="T126" s="12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2">
        <f t="shared" si="19"/>
        <v>0</v>
      </c>
      <c r="AD126" s="11">
        <f t="shared" si="11"/>
        <v>-1</v>
      </c>
      <c r="AE126" s="11">
        <f t="shared" si="12"/>
        <v>0</v>
      </c>
      <c r="AF126" s="11">
        <f t="shared" si="13"/>
        <v>0</v>
      </c>
      <c r="AG126" s="11">
        <f t="shared" si="14"/>
        <v>0</v>
      </c>
      <c r="AH126" s="11">
        <f t="shared" si="15"/>
        <v>0</v>
      </c>
      <c r="AI126" s="11">
        <f t="shared" si="16"/>
        <v>0</v>
      </c>
      <c r="AJ126" s="11">
        <f t="shared" si="17"/>
        <v>-1</v>
      </c>
      <c r="AK126" s="11">
        <f t="shared" si="18"/>
        <v>-1</v>
      </c>
      <c r="AL126" s="11">
        <f t="shared" si="20"/>
        <v>-1</v>
      </c>
      <c r="AM126" s="11">
        <f t="shared" si="21"/>
        <v>-3</v>
      </c>
    </row>
    <row r="127" spans="1:39" s="11" customFormat="1" x14ac:dyDescent="0.25">
      <c r="A127" s="11" t="s">
        <v>44</v>
      </c>
      <c r="B127" s="11" t="s">
        <v>27</v>
      </c>
      <c r="C127" s="11" t="s">
        <v>150</v>
      </c>
      <c r="D127" s="11" t="s">
        <v>79</v>
      </c>
      <c r="E127" s="11">
        <v>5</v>
      </c>
      <c r="F127" s="11">
        <v>4.5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1</v>
      </c>
      <c r="M127" s="11">
        <v>0</v>
      </c>
      <c r="N127" s="11">
        <v>0</v>
      </c>
      <c r="O127" s="11">
        <v>1</v>
      </c>
      <c r="P127" s="11">
        <v>1</v>
      </c>
      <c r="Q127" s="11">
        <v>0</v>
      </c>
      <c r="R127" s="11">
        <v>0</v>
      </c>
      <c r="S127" s="11">
        <v>3</v>
      </c>
      <c r="T127" s="12">
        <v>0</v>
      </c>
      <c r="U127" s="11">
        <v>1</v>
      </c>
      <c r="V127" s="11">
        <v>1</v>
      </c>
      <c r="W127" s="11">
        <v>0</v>
      </c>
      <c r="X127" s="11">
        <v>0</v>
      </c>
      <c r="Y127" s="11">
        <v>1</v>
      </c>
      <c r="Z127" s="11">
        <v>0</v>
      </c>
      <c r="AA127" s="11">
        <v>0</v>
      </c>
      <c r="AB127" s="11">
        <v>0</v>
      </c>
      <c r="AC127" s="12">
        <f t="shared" si="19"/>
        <v>3</v>
      </c>
      <c r="AD127" s="11">
        <f t="shared" si="11"/>
        <v>0</v>
      </c>
      <c r="AE127" s="11">
        <f t="shared" si="12"/>
        <v>1</v>
      </c>
      <c r="AF127" s="11">
        <f t="shared" si="13"/>
        <v>1</v>
      </c>
      <c r="AG127" s="11">
        <f t="shared" si="14"/>
        <v>0</v>
      </c>
      <c r="AH127" s="11">
        <f t="shared" si="15"/>
        <v>-1</v>
      </c>
      <c r="AI127" s="11">
        <f t="shared" si="16"/>
        <v>1</v>
      </c>
      <c r="AJ127" s="11">
        <f t="shared" si="17"/>
        <v>0</v>
      </c>
      <c r="AK127" s="11">
        <f t="shared" si="18"/>
        <v>-1</v>
      </c>
      <c r="AL127" s="11">
        <f t="shared" si="20"/>
        <v>2</v>
      </c>
      <c r="AM127" s="11">
        <f t="shared" si="21"/>
        <v>1</v>
      </c>
    </row>
    <row r="128" spans="1:39" s="11" customFormat="1" x14ac:dyDescent="0.25">
      <c r="A128" s="11" t="s">
        <v>44</v>
      </c>
      <c r="B128" s="11" t="s">
        <v>27</v>
      </c>
      <c r="C128" s="11" t="s">
        <v>150</v>
      </c>
      <c r="D128" s="11" t="s">
        <v>35</v>
      </c>
      <c r="E128" s="11">
        <v>8</v>
      </c>
      <c r="F128" s="11">
        <v>5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1</v>
      </c>
      <c r="P128" s="11">
        <v>2</v>
      </c>
      <c r="Q128" s="11">
        <v>0</v>
      </c>
      <c r="R128" s="11">
        <v>0</v>
      </c>
      <c r="S128" s="11">
        <v>2</v>
      </c>
      <c r="T128" s="12">
        <v>0</v>
      </c>
      <c r="U128" s="11">
        <v>1</v>
      </c>
      <c r="V128" s="11">
        <v>1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1</v>
      </c>
      <c r="AC128" s="12">
        <f t="shared" si="19"/>
        <v>2</v>
      </c>
      <c r="AD128" s="11">
        <f t="shared" si="11"/>
        <v>0</v>
      </c>
      <c r="AE128" s="11">
        <f t="shared" si="12"/>
        <v>1</v>
      </c>
      <c r="AF128" s="11">
        <f t="shared" si="13"/>
        <v>1</v>
      </c>
      <c r="AG128" s="11">
        <f t="shared" si="14"/>
        <v>0</v>
      </c>
      <c r="AH128" s="11">
        <f t="shared" si="15"/>
        <v>0</v>
      </c>
      <c r="AI128" s="11">
        <f t="shared" si="16"/>
        <v>0</v>
      </c>
      <c r="AJ128" s="11">
        <f t="shared" si="17"/>
        <v>0</v>
      </c>
      <c r="AK128" s="11">
        <f t="shared" si="18"/>
        <v>-1</v>
      </c>
      <c r="AL128" s="11">
        <f t="shared" si="20"/>
        <v>2</v>
      </c>
      <c r="AM128" s="11">
        <f t="shared" si="21"/>
        <v>1</v>
      </c>
    </row>
    <row r="129" spans="1:39" s="11" customFormat="1" x14ac:dyDescent="0.25">
      <c r="A129" s="11" t="s">
        <v>44</v>
      </c>
      <c r="B129" s="11" t="s">
        <v>27</v>
      </c>
      <c r="C129" s="11" t="s">
        <v>150</v>
      </c>
      <c r="D129" s="11" t="s">
        <v>130</v>
      </c>
      <c r="E129" s="11">
        <v>6</v>
      </c>
      <c r="F129" s="11">
        <v>5.2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1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1</v>
      </c>
      <c r="T129" s="12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1</v>
      </c>
      <c r="Z129" s="11">
        <v>0</v>
      </c>
      <c r="AA129" s="11">
        <v>0</v>
      </c>
      <c r="AB129" s="11">
        <v>0</v>
      </c>
      <c r="AC129" s="12">
        <f t="shared" si="19"/>
        <v>1</v>
      </c>
      <c r="AD129" s="11">
        <f t="shared" si="11"/>
        <v>0</v>
      </c>
      <c r="AE129" s="11">
        <f t="shared" si="12"/>
        <v>0</v>
      </c>
      <c r="AF129" s="11">
        <f t="shared" si="13"/>
        <v>0</v>
      </c>
      <c r="AG129" s="11">
        <f t="shared" si="14"/>
        <v>0</v>
      </c>
      <c r="AH129" s="11">
        <f t="shared" si="15"/>
        <v>0</v>
      </c>
      <c r="AI129" s="11">
        <f t="shared" si="16"/>
        <v>0</v>
      </c>
      <c r="AJ129" s="11">
        <f t="shared" si="17"/>
        <v>0</v>
      </c>
      <c r="AK129" s="11">
        <f t="shared" si="18"/>
        <v>0</v>
      </c>
      <c r="AL129" s="11">
        <f t="shared" si="20"/>
        <v>0</v>
      </c>
      <c r="AM129" s="11">
        <f t="shared" si="21"/>
        <v>0</v>
      </c>
    </row>
    <row r="130" spans="1:39" s="11" customFormat="1" x14ac:dyDescent="0.25">
      <c r="A130" s="11" t="s">
        <v>44</v>
      </c>
      <c r="B130" s="11" t="s">
        <v>27</v>
      </c>
      <c r="C130" s="11" t="s">
        <v>150</v>
      </c>
      <c r="D130" s="11" t="s">
        <v>108</v>
      </c>
      <c r="E130" s="11">
        <v>1</v>
      </c>
      <c r="F130" s="11">
        <v>0.3</v>
      </c>
      <c r="G130" s="11">
        <v>0</v>
      </c>
      <c r="H130" s="11">
        <v>1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2">
        <v>0</v>
      </c>
      <c r="U130" s="11">
        <v>0</v>
      </c>
      <c r="V130" s="11">
        <v>0</v>
      </c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11">
        <v>0</v>
      </c>
      <c r="AC130" s="12">
        <f t="shared" si="19"/>
        <v>0</v>
      </c>
      <c r="AD130" s="11">
        <f t="shared" ref="AD130:AD193" si="22">+T130-(G130+H130)</f>
        <v>-1</v>
      </c>
      <c r="AE130" s="11">
        <f t="shared" ref="AE130:AE193" si="23">+U130-I130</f>
        <v>0</v>
      </c>
      <c r="AF130" s="11">
        <f t="shared" ref="AF130:AF193" si="24">+V130-J130</f>
        <v>0</v>
      </c>
      <c r="AG130" s="11">
        <f t="shared" ref="AG130:AG193" si="25">+W130-K130</f>
        <v>0</v>
      </c>
      <c r="AH130" s="11">
        <f t="shared" ref="AH130:AH193" si="26">+X130-L130</f>
        <v>0</v>
      </c>
      <c r="AI130" s="11">
        <f t="shared" ref="AI130:AI193" si="27">+Y130-M130</f>
        <v>0</v>
      </c>
      <c r="AJ130" s="11">
        <f t="shared" ref="AJ130:AJ193" si="28">+Z130-N130</f>
        <v>0</v>
      </c>
      <c r="AK130" s="11">
        <f t="shared" ref="AK130:AK193" si="29">+AA130-O130</f>
        <v>0</v>
      </c>
      <c r="AL130" s="11">
        <f t="shared" si="20"/>
        <v>-1</v>
      </c>
      <c r="AM130" s="11">
        <f t="shared" si="21"/>
        <v>-1</v>
      </c>
    </row>
    <row r="131" spans="1:39" s="11" customFormat="1" x14ac:dyDescent="0.25">
      <c r="A131" s="11" t="s">
        <v>44</v>
      </c>
      <c r="B131" s="11" t="s">
        <v>27</v>
      </c>
      <c r="C131" s="11" t="s">
        <v>150</v>
      </c>
      <c r="D131" s="11" t="s">
        <v>141</v>
      </c>
      <c r="E131" s="11">
        <v>1</v>
      </c>
      <c r="F131" s="11">
        <v>0.9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2">
        <v>0</v>
      </c>
      <c r="U131" s="11">
        <v>0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11">
        <v>0</v>
      </c>
      <c r="AC131" s="12">
        <f t="shared" ref="AC131:AC194" si="30">SUM(T131:AA131)</f>
        <v>0</v>
      </c>
      <c r="AD131" s="11">
        <f t="shared" si="22"/>
        <v>0</v>
      </c>
      <c r="AE131" s="11">
        <f t="shared" si="23"/>
        <v>0</v>
      </c>
      <c r="AF131" s="11">
        <f t="shared" si="24"/>
        <v>0</v>
      </c>
      <c r="AG131" s="11">
        <f t="shared" si="25"/>
        <v>0</v>
      </c>
      <c r="AH131" s="11">
        <f t="shared" si="26"/>
        <v>0</v>
      </c>
      <c r="AI131" s="11">
        <f t="shared" si="27"/>
        <v>0</v>
      </c>
      <c r="AJ131" s="11">
        <f t="shared" si="28"/>
        <v>0</v>
      </c>
      <c r="AK131" s="11">
        <f t="shared" si="29"/>
        <v>0</v>
      </c>
      <c r="AL131" s="11">
        <f t="shared" ref="AL131:AL198" si="31">+SUM(AD131:AG131)</f>
        <v>0</v>
      </c>
      <c r="AM131" s="11">
        <f t="shared" ref="AM131:AM198" si="32">SUM(AD131:AK131)</f>
        <v>0</v>
      </c>
    </row>
    <row r="132" spans="1:39" s="11" customFormat="1" x14ac:dyDescent="0.25">
      <c r="A132" s="11" t="s">
        <v>61</v>
      </c>
      <c r="B132" s="11" t="s">
        <v>27</v>
      </c>
      <c r="C132" s="11" t="s">
        <v>38</v>
      </c>
      <c r="D132" s="11" t="s">
        <v>38</v>
      </c>
      <c r="E132" s="11">
        <v>33</v>
      </c>
      <c r="F132" s="11">
        <v>30</v>
      </c>
      <c r="G132" s="11">
        <v>0</v>
      </c>
      <c r="H132" s="11">
        <v>2</v>
      </c>
      <c r="I132" s="11">
        <v>2</v>
      </c>
      <c r="J132" s="11">
        <v>2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1</v>
      </c>
      <c r="Q132" s="11">
        <v>3</v>
      </c>
      <c r="R132" s="11">
        <v>3</v>
      </c>
      <c r="S132" s="11">
        <v>17</v>
      </c>
      <c r="T132" s="12">
        <v>3</v>
      </c>
      <c r="U132" s="11">
        <v>3</v>
      </c>
      <c r="V132" s="11">
        <v>3</v>
      </c>
      <c r="W132" s="11">
        <v>2</v>
      </c>
      <c r="X132" s="11">
        <v>2</v>
      </c>
      <c r="Y132" s="11">
        <v>4</v>
      </c>
      <c r="Z132" s="11">
        <v>0</v>
      </c>
      <c r="AA132" s="11">
        <v>0</v>
      </c>
      <c r="AB132" s="11">
        <v>2</v>
      </c>
      <c r="AC132" s="12">
        <f t="shared" si="30"/>
        <v>17</v>
      </c>
      <c r="AD132" s="11">
        <f t="shared" si="22"/>
        <v>1</v>
      </c>
      <c r="AE132" s="11">
        <f t="shared" si="23"/>
        <v>1</v>
      </c>
      <c r="AF132" s="11">
        <f t="shared" si="24"/>
        <v>1</v>
      </c>
      <c r="AG132" s="11">
        <f t="shared" si="25"/>
        <v>2</v>
      </c>
      <c r="AH132" s="11">
        <f t="shared" si="26"/>
        <v>2</v>
      </c>
      <c r="AI132" s="11">
        <f t="shared" si="27"/>
        <v>4</v>
      </c>
      <c r="AJ132" s="11">
        <f t="shared" si="28"/>
        <v>0</v>
      </c>
      <c r="AK132" s="11">
        <f t="shared" si="29"/>
        <v>0</v>
      </c>
      <c r="AL132" s="11">
        <f t="shared" si="31"/>
        <v>5</v>
      </c>
      <c r="AM132" s="11">
        <f t="shared" si="32"/>
        <v>11</v>
      </c>
    </row>
    <row r="133" spans="1:39" s="11" customFormat="1" x14ac:dyDescent="0.25">
      <c r="A133" s="11" t="s">
        <v>147</v>
      </c>
      <c r="B133" s="11" t="s">
        <v>27</v>
      </c>
      <c r="C133" s="11" t="s">
        <v>151</v>
      </c>
      <c r="D133" s="11" t="s">
        <v>29</v>
      </c>
      <c r="E133" s="11">
        <v>10</v>
      </c>
      <c r="F133" s="11">
        <v>7.7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14</v>
      </c>
      <c r="T133" s="12">
        <v>3</v>
      </c>
      <c r="U133" s="11">
        <v>2</v>
      </c>
      <c r="V133" s="11">
        <v>3</v>
      </c>
      <c r="W133" s="11">
        <v>2</v>
      </c>
      <c r="X133" s="11">
        <v>3</v>
      </c>
      <c r="Y133" s="11">
        <v>1</v>
      </c>
      <c r="Z133" s="11">
        <v>0</v>
      </c>
      <c r="AA133" s="11">
        <v>0</v>
      </c>
      <c r="AB133" s="11">
        <v>1</v>
      </c>
      <c r="AC133" s="12">
        <f t="shared" si="30"/>
        <v>14</v>
      </c>
      <c r="AD133" s="11">
        <f t="shared" si="22"/>
        <v>3</v>
      </c>
      <c r="AE133" s="11">
        <f t="shared" si="23"/>
        <v>2</v>
      </c>
      <c r="AF133" s="11">
        <f t="shared" si="24"/>
        <v>3</v>
      </c>
      <c r="AG133" s="11">
        <f t="shared" si="25"/>
        <v>2</v>
      </c>
      <c r="AH133" s="11">
        <f t="shared" si="26"/>
        <v>3</v>
      </c>
      <c r="AI133" s="11">
        <f t="shared" si="27"/>
        <v>1</v>
      </c>
      <c r="AJ133" s="11">
        <f t="shared" si="28"/>
        <v>0</v>
      </c>
      <c r="AK133" s="11">
        <f t="shared" si="29"/>
        <v>0</v>
      </c>
      <c r="AL133" s="11">
        <f t="shared" si="31"/>
        <v>10</v>
      </c>
      <c r="AM133" s="11">
        <f t="shared" si="32"/>
        <v>14</v>
      </c>
    </row>
    <row r="134" spans="1:39" s="11" customFormat="1" x14ac:dyDescent="0.25">
      <c r="A134" s="11" t="s">
        <v>123</v>
      </c>
      <c r="B134" s="11" t="s">
        <v>27</v>
      </c>
      <c r="C134" s="11" t="s">
        <v>152</v>
      </c>
      <c r="D134" s="11" t="s">
        <v>153</v>
      </c>
      <c r="E134" s="11">
        <v>12</v>
      </c>
      <c r="F134" s="11">
        <v>10.1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1</v>
      </c>
      <c r="O134" s="11">
        <v>2</v>
      </c>
      <c r="P134" s="11">
        <v>0</v>
      </c>
      <c r="Q134" s="11">
        <v>0</v>
      </c>
      <c r="R134" s="11">
        <v>0</v>
      </c>
      <c r="S134" s="11">
        <v>6</v>
      </c>
      <c r="T134" s="12">
        <v>1</v>
      </c>
      <c r="U134" s="11">
        <v>1</v>
      </c>
      <c r="V134" s="11">
        <v>2</v>
      </c>
      <c r="W134" s="11">
        <v>2</v>
      </c>
      <c r="X134" s="11">
        <v>0</v>
      </c>
      <c r="Y134" s="11">
        <v>0</v>
      </c>
      <c r="Z134" s="11">
        <v>0</v>
      </c>
      <c r="AA134" s="11">
        <v>0</v>
      </c>
      <c r="AB134" s="11">
        <v>0</v>
      </c>
      <c r="AC134" s="12">
        <f t="shared" si="30"/>
        <v>6</v>
      </c>
      <c r="AD134" s="11">
        <f t="shared" si="22"/>
        <v>1</v>
      </c>
      <c r="AE134" s="11">
        <f t="shared" si="23"/>
        <v>1</v>
      </c>
      <c r="AF134" s="11">
        <f t="shared" si="24"/>
        <v>2</v>
      </c>
      <c r="AG134" s="11">
        <f t="shared" si="25"/>
        <v>2</v>
      </c>
      <c r="AH134" s="11">
        <f t="shared" si="26"/>
        <v>0</v>
      </c>
      <c r="AI134" s="11">
        <f t="shared" si="27"/>
        <v>0</v>
      </c>
      <c r="AJ134" s="11">
        <f t="shared" si="28"/>
        <v>-1</v>
      </c>
      <c r="AK134" s="11">
        <f t="shared" si="29"/>
        <v>-2</v>
      </c>
      <c r="AL134" s="11">
        <f t="shared" si="31"/>
        <v>6</v>
      </c>
      <c r="AM134" s="11">
        <f t="shared" si="32"/>
        <v>3</v>
      </c>
    </row>
    <row r="135" spans="1:39" s="11" customFormat="1" x14ac:dyDescent="0.25">
      <c r="A135" s="11" t="s">
        <v>147</v>
      </c>
      <c r="B135" s="11" t="s">
        <v>27</v>
      </c>
      <c r="C135" s="11" t="s">
        <v>154</v>
      </c>
      <c r="D135" s="11" t="s">
        <v>60</v>
      </c>
      <c r="E135" s="11">
        <v>17</v>
      </c>
      <c r="F135" s="11">
        <v>11.5</v>
      </c>
      <c r="G135" s="11">
        <v>1</v>
      </c>
      <c r="H135" s="11">
        <v>1</v>
      </c>
      <c r="I135" s="11">
        <v>0</v>
      </c>
      <c r="J135" s="11">
        <v>1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1</v>
      </c>
      <c r="R135" s="11">
        <v>1</v>
      </c>
      <c r="S135" s="11">
        <v>12</v>
      </c>
      <c r="T135" s="12">
        <v>2</v>
      </c>
      <c r="U135" s="11">
        <v>4</v>
      </c>
      <c r="V135" s="11">
        <v>1</v>
      </c>
      <c r="W135" s="11">
        <v>3</v>
      </c>
      <c r="X135" s="11">
        <v>1</v>
      </c>
      <c r="Y135" s="11">
        <v>1</v>
      </c>
      <c r="Z135" s="11">
        <v>0</v>
      </c>
      <c r="AA135" s="11">
        <v>0</v>
      </c>
      <c r="AB135" s="11">
        <v>0</v>
      </c>
      <c r="AC135" s="12">
        <f t="shared" si="30"/>
        <v>12</v>
      </c>
      <c r="AD135" s="11">
        <f t="shared" si="22"/>
        <v>0</v>
      </c>
      <c r="AE135" s="11">
        <f t="shared" si="23"/>
        <v>4</v>
      </c>
      <c r="AF135" s="11">
        <f t="shared" si="24"/>
        <v>0</v>
      </c>
      <c r="AG135" s="11">
        <f t="shared" si="25"/>
        <v>3</v>
      </c>
      <c r="AH135" s="11">
        <f t="shared" si="26"/>
        <v>1</v>
      </c>
      <c r="AI135" s="11">
        <f t="shared" si="27"/>
        <v>1</v>
      </c>
      <c r="AJ135" s="11">
        <f t="shared" si="28"/>
        <v>0</v>
      </c>
      <c r="AK135" s="11">
        <f t="shared" si="29"/>
        <v>0</v>
      </c>
      <c r="AL135" s="11">
        <f t="shared" si="31"/>
        <v>7</v>
      </c>
      <c r="AM135" s="11">
        <f t="shared" si="32"/>
        <v>9</v>
      </c>
    </row>
    <row r="136" spans="1:39" s="11" customFormat="1" x14ac:dyDescent="0.25">
      <c r="A136" s="11" t="s">
        <v>147</v>
      </c>
      <c r="B136" s="11" t="s">
        <v>27</v>
      </c>
      <c r="C136" s="11" t="s">
        <v>154</v>
      </c>
      <c r="D136" s="11" t="s">
        <v>121</v>
      </c>
      <c r="E136" s="11">
        <v>1</v>
      </c>
      <c r="F136" s="11">
        <v>1</v>
      </c>
      <c r="G136" s="11">
        <v>1</v>
      </c>
      <c r="H136" s="11">
        <v>1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2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2">
        <f t="shared" si="30"/>
        <v>0</v>
      </c>
      <c r="AD136" s="11">
        <f t="shared" si="22"/>
        <v>-2</v>
      </c>
      <c r="AE136" s="11">
        <f t="shared" si="23"/>
        <v>0</v>
      </c>
      <c r="AF136" s="11">
        <f t="shared" si="24"/>
        <v>0</v>
      </c>
      <c r="AG136" s="11">
        <f t="shared" si="25"/>
        <v>0</v>
      </c>
      <c r="AH136" s="11">
        <f t="shared" si="26"/>
        <v>0</v>
      </c>
      <c r="AI136" s="11">
        <f t="shared" si="27"/>
        <v>0</v>
      </c>
      <c r="AJ136" s="11">
        <f t="shared" si="28"/>
        <v>0</v>
      </c>
      <c r="AK136" s="11">
        <f t="shared" si="29"/>
        <v>0</v>
      </c>
      <c r="AL136" s="11">
        <f t="shared" si="31"/>
        <v>-2</v>
      </c>
      <c r="AM136" s="11">
        <f t="shared" si="32"/>
        <v>-2</v>
      </c>
    </row>
    <row r="137" spans="1:39" s="11" customFormat="1" x14ac:dyDescent="0.25">
      <c r="A137" s="11" t="s">
        <v>147</v>
      </c>
      <c r="B137" s="11" t="s">
        <v>27</v>
      </c>
      <c r="C137" s="11" t="s">
        <v>154</v>
      </c>
      <c r="D137" s="11" t="s">
        <v>141</v>
      </c>
      <c r="E137" s="11">
        <v>1</v>
      </c>
      <c r="F137" s="11">
        <v>0.6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2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2">
        <f t="shared" si="30"/>
        <v>0</v>
      </c>
      <c r="AD137" s="11">
        <f t="shared" si="22"/>
        <v>0</v>
      </c>
      <c r="AE137" s="11">
        <f t="shared" si="23"/>
        <v>0</v>
      </c>
      <c r="AF137" s="11">
        <f t="shared" si="24"/>
        <v>0</v>
      </c>
      <c r="AG137" s="11">
        <f t="shared" si="25"/>
        <v>0</v>
      </c>
      <c r="AH137" s="11">
        <f t="shared" si="26"/>
        <v>0</v>
      </c>
      <c r="AI137" s="11">
        <f t="shared" si="27"/>
        <v>0</v>
      </c>
      <c r="AJ137" s="11">
        <f t="shared" si="28"/>
        <v>0</v>
      </c>
      <c r="AK137" s="11">
        <f t="shared" si="29"/>
        <v>0</v>
      </c>
      <c r="AL137" s="11">
        <f t="shared" si="31"/>
        <v>0</v>
      </c>
      <c r="AM137" s="11">
        <f t="shared" si="32"/>
        <v>0</v>
      </c>
    </row>
    <row r="138" spans="1:39" s="11" customFormat="1" x14ac:dyDescent="0.25">
      <c r="A138" s="11" t="s">
        <v>61</v>
      </c>
      <c r="B138" s="11" t="s">
        <v>27</v>
      </c>
      <c r="C138" s="11" t="s">
        <v>155</v>
      </c>
      <c r="D138" s="11" t="s">
        <v>84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3</v>
      </c>
      <c r="R138" s="11">
        <v>2</v>
      </c>
      <c r="S138" s="11">
        <v>1</v>
      </c>
      <c r="T138" s="12">
        <v>0</v>
      </c>
      <c r="U138" s="11">
        <v>1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2">
        <f t="shared" si="30"/>
        <v>1</v>
      </c>
      <c r="AD138" s="11">
        <f t="shared" si="22"/>
        <v>0</v>
      </c>
      <c r="AE138" s="11">
        <f t="shared" si="23"/>
        <v>1</v>
      </c>
      <c r="AF138" s="11">
        <f t="shared" si="24"/>
        <v>0</v>
      </c>
      <c r="AG138" s="11">
        <f t="shared" si="25"/>
        <v>0</v>
      </c>
      <c r="AH138" s="11">
        <f t="shared" si="26"/>
        <v>0</v>
      </c>
      <c r="AI138" s="11">
        <f t="shared" si="27"/>
        <v>0</v>
      </c>
      <c r="AJ138" s="11">
        <f t="shared" si="28"/>
        <v>0</v>
      </c>
      <c r="AK138" s="11">
        <f t="shared" si="29"/>
        <v>0</v>
      </c>
      <c r="AL138" s="11">
        <f t="shared" si="31"/>
        <v>1</v>
      </c>
      <c r="AM138" s="11">
        <f t="shared" si="32"/>
        <v>1</v>
      </c>
    </row>
    <row r="139" spans="1:39" s="11" customFormat="1" x14ac:dyDescent="0.25">
      <c r="A139" s="11" t="s">
        <v>61</v>
      </c>
      <c r="B139" s="11" t="s">
        <v>27</v>
      </c>
      <c r="C139" s="11" t="s">
        <v>155</v>
      </c>
      <c r="D139" s="11" t="s">
        <v>85</v>
      </c>
      <c r="E139" s="11">
        <v>3</v>
      </c>
      <c r="F139" s="11">
        <v>2.1</v>
      </c>
      <c r="G139" s="11">
        <v>0</v>
      </c>
      <c r="H139" s="11">
        <v>0</v>
      </c>
      <c r="I139" s="11">
        <v>0</v>
      </c>
      <c r="J139" s="11">
        <v>0</v>
      </c>
      <c r="K139" s="11">
        <v>1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1</v>
      </c>
      <c r="T139" s="12">
        <v>1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2">
        <f t="shared" si="30"/>
        <v>1</v>
      </c>
      <c r="AD139" s="11">
        <f t="shared" si="22"/>
        <v>1</v>
      </c>
      <c r="AE139" s="11">
        <f t="shared" si="23"/>
        <v>0</v>
      </c>
      <c r="AF139" s="11">
        <f t="shared" si="24"/>
        <v>0</v>
      </c>
      <c r="AG139" s="11">
        <f t="shared" si="25"/>
        <v>-1</v>
      </c>
      <c r="AH139" s="11">
        <f t="shared" si="26"/>
        <v>0</v>
      </c>
      <c r="AI139" s="11">
        <f t="shared" si="27"/>
        <v>0</v>
      </c>
      <c r="AJ139" s="11">
        <f t="shared" si="28"/>
        <v>0</v>
      </c>
      <c r="AK139" s="11">
        <f t="shared" si="29"/>
        <v>0</v>
      </c>
      <c r="AL139" s="11">
        <f t="shared" si="31"/>
        <v>0</v>
      </c>
      <c r="AM139" s="11">
        <f t="shared" si="32"/>
        <v>0</v>
      </c>
    </row>
    <row r="140" spans="1:39" s="11" customFormat="1" x14ac:dyDescent="0.25">
      <c r="A140" s="11" t="s">
        <v>61</v>
      </c>
      <c r="B140" s="11" t="s">
        <v>27</v>
      </c>
      <c r="C140" s="11" t="s">
        <v>155</v>
      </c>
      <c r="D140" s="11" t="s">
        <v>82</v>
      </c>
      <c r="E140" s="11">
        <v>3</v>
      </c>
      <c r="F140" s="11">
        <v>1.7</v>
      </c>
      <c r="G140" s="11">
        <v>0</v>
      </c>
      <c r="H140" s="11">
        <v>0</v>
      </c>
      <c r="I140" s="11">
        <v>1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3</v>
      </c>
      <c r="R140" s="11">
        <v>2.5</v>
      </c>
      <c r="S140" s="11">
        <v>0</v>
      </c>
      <c r="T140" s="12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1</v>
      </c>
      <c r="AC140" s="12">
        <f t="shared" si="30"/>
        <v>0</v>
      </c>
      <c r="AD140" s="11">
        <f t="shared" si="22"/>
        <v>0</v>
      </c>
      <c r="AE140" s="11">
        <f t="shared" si="23"/>
        <v>-1</v>
      </c>
      <c r="AF140" s="11">
        <f t="shared" si="24"/>
        <v>0</v>
      </c>
      <c r="AG140" s="11">
        <f t="shared" si="25"/>
        <v>0</v>
      </c>
      <c r="AH140" s="11">
        <f t="shared" si="26"/>
        <v>0</v>
      </c>
      <c r="AI140" s="11">
        <f t="shared" si="27"/>
        <v>0</v>
      </c>
      <c r="AJ140" s="11">
        <f t="shared" si="28"/>
        <v>0</v>
      </c>
      <c r="AK140" s="11">
        <f t="shared" si="29"/>
        <v>0</v>
      </c>
      <c r="AL140" s="11">
        <f t="shared" si="31"/>
        <v>-1</v>
      </c>
      <c r="AM140" s="11">
        <f t="shared" si="32"/>
        <v>-1</v>
      </c>
    </row>
    <row r="141" spans="1:39" s="11" customFormat="1" x14ac:dyDescent="0.25">
      <c r="A141" s="11" t="s">
        <v>61</v>
      </c>
      <c r="B141" s="11" t="s">
        <v>27</v>
      </c>
      <c r="C141" s="11" t="s">
        <v>155</v>
      </c>
      <c r="D141" s="11" t="s">
        <v>83</v>
      </c>
      <c r="E141" s="11">
        <v>1</v>
      </c>
      <c r="F141" s="11">
        <v>0.6</v>
      </c>
      <c r="G141" s="11">
        <v>0</v>
      </c>
      <c r="H141" s="11">
        <v>0</v>
      </c>
      <c r="I141" s="11">
        <v>0</v>
      </c>
      <c r="J141" s="11">
        <v>0</v>
      </c>
      <c r="K141" s="11">
        <v>1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2</v>
      </c>
      <c r="R141" s="11">
        <v>1.5</v>
      </c>
      <c r="S141" s="11">
        <v>1</v>
      </c>
      <c r="T141" s="12">
        <v>0</v>
      </c>
      <c r="U141" s="11">
        <v>0</v>
      </c>
      <c r="V141" s="11">
        <v>1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2">
        <f t="shared" si="30"/>
        <v>1</v>
      </c>
      <c r="AD141" s="11">
        <f t="shared" si="22"/>
        <v>0</v>
      </c>
      <c r="AE141" s="11">
        <f t="shared" si="23"/>
        <v>0</v>
      </c>
      <c r="AF141" s="11">
        <f t="shared" si="24"/>
        <v>1</v>
      </c>
      <c r="AG141" s="11">
        <f t="shared" si="25"/>
        <v>-1</v>
      </c>
      <c r="AH141" s="11">
        <f t="shared" si="26"/>
        <v>0</v>
      </c>
      <c r="AI141" s="11">
        <f t="shared" si="27"/>
        <v>0</v>
      </c>
      <c r="AJ141" s="11">
        <f t="shared" si="28"/>
        <v>0</v>
      </c>
      <c r="AK141" s="11">
        <f t="shared" si="29"/>
        <v>0</v>
      </c>
      <c r="AL141" s="11">
        <f t="shared" si="31"/>
        <v>0</v>
      </c>
      <c r="AM141" s="11">
        <f t="shared" si="32"/>
        <v>0</v>
      </c>
    </row>
    <row r="142" spans="1:39" s="11" customFormat="1" x14ac:dyDescent="0.25">
      <c r="A142" s="11" t="s">
        <v>61</v>
      </c>
      <c r="B142" s="11" t="s">
        <v>27</v>
      </c>
      <c r="C142" s="11" t="s">
        <v>155</v>
      </c>
      <c r="D142" s="11" t="s">
        <v>71</v>
      </c>
      <c r="E142" s="11">
        <v>30</v>
      </c>
      <c r="F142" s="11">
        <v>21.9</v>
      </c>
      <c r="G142" s="11">
        <v>1</v>
      </c>
      <c r="H142" s="11">
        <v>0</v>
      </c>
      <c r="I142" s="11">
        <v>1</v>
      </c>
      <c r="J142" s="11">
        <v>3</v>
      </c>
      <c r="K142" s="11">
        <v>3</v>
      </c>
      <c r="L142" s="11">
        <v>0</v>
      </c>
      <c r="M142" s="11">
        <v>0</v>
      </c>
      <c r="N142" s="11">
        <v>0</v>
      </c>
      <c r="O142" s="11">
        <v>3</v>
      </c>
      <c r="P142" s="11">
        <v>0</v>
      </c>
      <c r="Q142" s="11">
        <v>9</v>
      </c>
      <c r="R142" s="11">
        <v>4.5999999999999996</v>
      </c>
      <c r="S142" s="11">
        <v>14</v>
      </c>
      <c r="T142" s="12">
        <v>1</v>
      </c>
      <c r="U142" s="11">
        <v>5</v>
      </c>
      <c r="V142" s="11">
        <v>1</v>
      </c>
      <c r="W142" s="11">
        <v>6</v>
      </c>
      <c r="X142" s="11">
        <v>1</v>
      </c>
      <c r="Y142" s="11">
        <v>0</v>
      </c>
      <c r="Z142" s="11">
        <v>0</v>
      </c>
      <c r="AA142" s="11">
        <v>0</v>
      </c>
      <c r="AB142" s="11">
        <v>2</v>
      </c>
      <c r="AC142" s="12">
        <f t="shared" si="30"/>
        <v>14</v>
      </c>
      <c r="AD142" s="11">
        <f t="shared" si="22"/>
        <v>0</v>
      </c>
      <c r="AE142" s="11">
        <f t="shared" si="23"/>
        <v>4</v>
      </c>
      <c r="AF142" s="11">
        <f t="shared" si="24"/>
        <v>-2</v>
      </c>
      <c r="AG142" s="11">
        <f t="shared" si="25"/>
        <v>3</v>
      </c>
      <c r="AH142" s="11">
        <f t="shared" si="26"/>
        <v>1</v>
      </c>
      <c r="AI142" s="11">
        <f t="shared" si="27"/>
        <v>0</v>
      </c>
      <c r="AJ142" s="11">
        <f t="shared" si="28"/>
        <v>0</v>
      </c>
      <c r="AK142" s="11">
        <f t="shared" si="29"/>
        <v>-3</v>
      </c>
      <c r="AL142" s="11">
        <f t="shared" si="31"/>
        <v>5</v>
      </c>
      <c r="AM142" s="11">
        <f t="shared" si="32"/>
        <v>3</v>
      </c>
    </row>
    <row r="143" spans="1:39" s="11" customFormat="1" x14ac:dyDescent="0.25">
      <c r="A143" s="11" t="s">
        <v>123</v>
      </c>
      <c r="B143" s="11" t="s">
        <v>27</v>
      </c>
      <c r="C143" s="11" t="s">
        <v>156</v>
      </c>
      <c r="D143" s="11" t="s">
        <v>157</v>
      </c>
      <c r="E143" s="11">
        <v>68</v>
      </c>
      <c r="F143" s="11">
        <v>62.3</v>
      </c>
      <c r="G143" s="11">
        <v>5</v>
      </c>
      <c r="H143" s="11">
        <v>1</v>
      </c>
      <c r="I143" s="11">
        <v>0</v>
      </c>
      <c r="J143" s="11">
        <v>1</v>
      </c>
      <c r="K143" s="11">
        <v>2</v>
      </c>
      <c r="L143" s="11">
        <v>2</v>
      </c>
      <c r="M143" s="11">
        <v>1</v>
      </c>
      <c r="N143" s="11">
        <v>1</v>
      </c>
      <c r="O143" s="11">
        <v>1</v>
      </c>
      <c r="P143" s="11">
        <v>2</v>
      </c>
      <c r="Q143" s="11">
        <v>0</v>
      </c>
      <c r="R143" s="11">
        <v>0</v>
      </c>
      <c r="S143" s="11">
        <v>16</v>
      </c>
      <c r="T143" s="12">
        <v>4</v>
      </c>
      <c r="U143" s="11">
        <v>2</v>
      </c>
      <c r="V143" s="11">
        <v>2</v>
      </c>
      <c r="W143" s="11">
        <v>2</v>
      </c>
      <c r="X143" s="11">
        <v>3</v>
      </c>
      <c r="Y143" s="11">
        <v>1</v>
      </c>
      <c r="Z143" s="11">
        <v>0</v>
      </c>
      <c r="AA143" s="11">
        <v>0</v>
      </c>
      <c r="AB143" s="11">
        <v>2</v>
      </c>
      <c r="AC143" s="12">
        <f t="shared" si="30"/>
        <v>14</v>
      </c>
      <c r="AD143" s="11">
        <f t="shared" si="22"/>
        <v>-2</v>
      </c>
      <c r="AE143" s="11">
        <f t="shared" si="23"/>
        <v>2</v>
      </c>
      <c r="AF143" s="11">
        <f t="shared" si="24"/>
        <v>1</v>
      </c>
      <c r="AG143" s="11">
        <f t="shared" si="25"/>
        <v>0</v>
      </c>
      <c r="AH143" s="11">
        <f t="shared" si="26"/>
        <v>1</v>
      </c>
      <c r="AI143" s="11">
        <f t="shared" si="27"/>
        <v>0</v>
      </c>
      <c r="AJ143" s="11">
        <f t="shared" si="28"/>
        <v>-1</v>
      </c>
      <c r="AK143" s="11">
        <f t="shared" si="29"/>
        <v>-1</v>
      </c>
      <c r="AL143" s="11">
        <f t="shared" si="31"/>
        <v>1</v>
      </c>
      <c r="AM143" s="11">
        <f t="shared" si="32"/>
        <v>0</v>
      </c>
    </row>
    <row r="144" spans="1:39" s="11" customFormat="1" x14ac:dyDescent="0.25">
      <c r="A144" s="11" t="s">
        <v>123</v>
      </c>
      <c r="B144" s="11" t="s">
        <v>27</v>
      </c>
      <c r="C144" s="11" t="s">
        <v>156</v>
      </c>
      <c r="D144" s="11" t="s">
        <v>158</v>
      </c>
      <c r="E144" s="11">
        <v>11</v>
      </c>
      <c r="F144" s="11">
        <v>6.8</v>
      </c>
      <c r="G144" s="11">
        <v>0</v>
      </c>
      <c r="H144" s="11">
        <v>0</v>
      </c>
      <c r="I144" s="11">
        <v>0</v>
      </c>
      <c r="J144" s="11">
        <v>0</v>
      </c>
      <c r="K144" s="11">
        <v>2</v>
      </c>
      <c r="L144" s="11">
        <v>1</v>
      </c>
      <c r="M144" s="11">
        <v>1</v>
      </c>
      <c r="N144" s="11">
        <v>0</v>
      </c>
      <c r="O144" s="11">
        <v>0</v>
      </c>
      <c r="P144" s="11">
        <v>1</v>
      </c>
      <c r="Q144" s="11">
        <v>0</v>
      </c>
      <c r="R144" s="11">
        <v>0</v>
      </c>
      <c r="S144" s="11">
        <v>7</v>
      </c>
      <c r="T144" s="12">
        <v>0</v>
      </c>
      <c r="U144" s="11">
        <v>1</v>
      </c>
      <c r="V144" s="11">
        <v>4</v>
      </c>
      <c r="W144" s="11">
        <v>1</v>
      </c>
      <c r="X144" s="11">
        <v>1</v>
      </c>
      <c r="Y144" s="11">
        <v>0</v>
      </c>
      <c r="Z144" s="11">
        <v>0</v>
      </c>
      <c r="AA144" s="11">
        <v>0</v>
      </c>
      <c r="AB144" s="11">
        <v>1</v>
      </c>
      <c r="AC144" s="12">
        <f t="shared" si="30"/>
        <v>7</v>
      </c>
      <c r="AD144" s="11">
        <f t="shared" si="22"/>
        <v>0</v>
      </c>
      <c r="AE144" s="11">
        <f t="shared" si="23"/>
        <v>1</v>
      </c>
      <c r="AF144" s="11">
        <f t="shared" si="24"/>
        <v>4</v>
      </c>
      <c r="AG144" s="11">
        <f t="shared" si="25"/>
        <v>-1</v>
      </c>
      <c r="AH144" s="11">
        <f t="shared" si="26"/>
        <v>0</v>
      </c>
      <c r="AI144" s="11">
        <f t="shared" si="27"/>
        <v>-1</v>
      </c>
      <c r="AJ144" s="11">
        <f t="shared" si="28"/>
        <v>0</v>
      </c>
      <c r="AK144" s="11">
        <f t="shared" si="29"/>
        <v>0</v>
      </c>
      <c r="AL144" s="11">
        <f t="shared" si="31"/>
        <v>4</v>
      </c>
      <c r="AM144" s="11">
        <f t="shared" si="32"/>
        <v>3</v>
      </c>
    </row>
    <row r="145" spans="1:39" s="11" customFormat="1" x14ac:dyDescent="0.25">
      <c r="A145" s="11" t="s">
        <v>147</v>
      </c>
      <c r="B145" s="11" t="s">
        <v>27</v>
      </c>
      <c r="C145" s="11" t="s">
        <v>159</v>
      </c>
      <c r="D145" s="11" t="s">
        <v>40</v>
      </c>
      <c r="E145" s="11">
        <v>6</v>
      </c>
      <c r="F145" s="11">
        <v>4.95</v>
      </c>
      <c r="G145" s="11">
        <v>0</v>
      </c>
      <c r="H145" s="11">
        <v>1</v>
      </c>
      <c r="I145" s="11">
        <v>0</v>
      </c>
      <c r="J145" s="11">
        <v>0</v>
      </c>
      <c r="K145" s="11">
        <v>1</v>
      </c>
      <c r="L145" s="11">
        <v>1</v>
      </c>
      <c r="M145" s="11">
        <v>1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1</v>
      </c>
      <c r="T145" s="12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1</v>
      </c>
      <c r="Z145" s="11">
        <v>0</v>
      </c>
      <c r="AA145" s="11">
        <v>0</v>
      </c>
      <c r="AB145" s="11">
        <v>0</v>
      </c>
      <c r="AC145" s="12">
        <f t="shared" si="30"/>
        <v>1</v>
      </c>
      <c r="AD145" s="11">
        <f t="shared" si="22"/>
        <v>-1</v>
      </c>
      <c r="AE145" s="11">
        <f t="shared" si="23"/>
        <v>0</v>
      </c>
      <c r="AF145" s="11">
        <f t="shared" si="24"/>
        <v>0</v>
      </c>
      <c r="AG145" s="11">
        <f t="shared" si="25"/>
        <v>-1</v>
      </c>
      <c r="AH145" s="11">
        <f t="shared" si="26"/>
        <v>-1</v>
      </c>
      <c r="AI145" s="11">
        <f t="shared" si="27"/>
        <v>0</v>
      </c>
      <c r="AJ145" s="11">
        <f t="shared" si="28"/>
        <v>0</v>
      </c>
      <c r="AK145" s="11">
        <f t="shared" si="29"/>
        <v>0</v>
      </c>
      <c r="AL145" s="11">
        <f t="shared" si="31"/>
        <v>-2</v>
      </c>
      <c r="AM145" s="11">
        <f t="shared" si="32"/>
        <v>-3</v>
      </c>
    </row>
    <row r="146" spans="1:39" s="11" customFormat="1" x14ac:dyDescent="0.25">
      <c r="A146" s="11" t="s">
        <v>147</v>
      </c>
      <c r="B146" s="11" t="s">
        <v>27</v>
      </c>
      <c r="C146" s="11" t="s">
        <v>160</v>
      </c>
      <c r="D146" s="11" t="s">
        <v>37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2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0</v>
      </c>
      <c r="AC146" s="12">
        <f t="shared" si="30"/>
        <v>0</v>
      </c>
      <c r="AD146" s="11">
        <f t="shared" si="22"/>
        <v>0</v>
      </c>
      <c r="AE146" s="11">
        <f t="shared" si="23"/>
        <v>0</v>
      </c>
      <c r="AF146" s="11">
        <f t="shared" si="24"/>
        <v>0</v>
      </c>
      <c r="AG146" s="11">
        <f t="shared" si="25"/>
        <v>0</v>
      </c>
      <c r="AH146" s="11">
        <f t="shared" si="26"/>
        <v>0</v>
      </c>
      <c r="AI146" s="11">
        <f t="shared" si="27"/>
        <v>0</v>
      </c>
      <c r="AJ146" s="11">
        <f t="shared" si="28"/>
        <v>0</v>
      </c>
      <c r="AK146" s="11">
        <f t="shared" si="29"/>
        <v>0</v>
      </c>
      <c r="AL146" s="11">
        <f t="shared" si="31"/>
        <v>0</v>
      </c>
      <c r="AM146" s="11">
        <f t="shared" si="32"/>
        <v>0</v>
      </c>
    </row>
    <row r="147" spans="1:39" s="11" customFormat="1" x14ac:dyDescent="0.25">
      <c r="A147" s="11" t="s">
        <v>147</v>
      </c>
      <c r="C147" s="11" t="s">
        <v>161</v>
      </c>
      <c r="D147" s="11" t="s">
        <v>71</v>
      </c>
      <c r="E147" s="11">
        <v>6</v>
      </c>
      <c r="F147" s="11">
        <v>4.2</v>
      </c>
      <c r="G147" s="11">
        <v>0</v>
      </c>
      <c r="H147" s="11">
        <v>0</v>
      </c>
      <c r="I147" s="11">
        <v>0</v>
      </c>
      <c r="J147" s="11">
        <v>0</v>
      </c>
      <c r="K147" s="11">
        <v>1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6</v>
      </c>
      <c r="T147" s="12">
        <v>1</v>
      </c>
      <c r="U147" s="11">
        <v>2</v>
      </c>
      <c r="V147" s="11">
        <v>1</v>
      </c>
      <c r="W147" s="11">
        <v>1</v>
      </c>
      <c r="X147" s="11">
        <v>1</v>
      </c>
      <c r="Y147" s="11">
        <v>0</v>
      </c>
      <c r="Z147" s="11">
        <v>0</v>
      </c>
      <c r="AA147" s="11">
        <v>0</v>
      </c>
      <c r="AB147" s="11">
        <v>1</v>
      </c>
      <c r="AC147" s="12">
        <f t="shared" si="30"/>
        <v>6</v>
      </c>
      <c r="AD147" s="11">
        <f t="shared" si="22"/>
        <v>1</v>
      </c>
      <c r="AE147" s="11">
        <f t="shared" si="23"/>
        <v>2</v>
      </c>
      <c r="AF147" s="11">
        <f t="shared" si="24"/>
        <v>1</v>
      </c>
      <c r="AG147" s="11">
        <f t="shared" si="25"/>
        <v>0</v>
      </c>
      <c r="AH147" s="11">
        <f t="shared" si="26"/>
        <v>1</v>
      </c>
      <c r="AI147" s="11">
        <f t="shared" si="27"/>
        <v>0</v>
      </c>
      <c r="AJ147" s="11">
        <f t="shared" si="28"/>
        <v>0</v>
      </c>
      <c r="AK147" s="11">
        <f t="shared" si="29"/>
        <v>0</v>
      </c>
      <c r="AL147" s="11">
        <f t="shared" si="31"/>
        <v>4</v>
      </c>
      <c r="AM147" s="11">
        <f t="shared" si="32"/>
        <v>5</v>
      </c>
    </row>
    <row r="148" spans="1:39" s="11" customFormat="1" x14ac:dyDescent="0.25">
      <c r="A148" s="11" t="s">
        <v>147</v>
      </c>
      <c r="C148" s="11" t="s">
        <v>162</v>
      </c>
      <c r="D148" s="11" t="s">
        <v>31</v>
      </c>
      <c r="E148" s="11">
        <v>20</v>
      </c>
      <c r="F148" s="11">
        <v>18.899999999999999</v>
      </c>
      <c r="G148" s="11">
        <v>0</v>
      </c>
      <c r="H148" s="11">
        <v>0</v>
      </c>
      <c r="I148" s="11">
        <v>0</v>
      </c>
      <c r="J148" s="11">
        <v>1</v>
      </c>
      <c r="K148" s="11">
        <v>1</v>
      </c>
      <c r="L148" s="11">
        <v>0</v>
      </c>
      <c r="M148" s="11">
        <v>1</v>
      </c>
      <c r="N148" s="11">
        <v>0</v>
      </c>
      <c r="O148" s="11">
        <v>0</v>
      </c>
      <c r="P148" s="11">
        <v>0</v>
      </c>
      <c r="Q148" s="11">
        <v>1</v>
      </c>
      <c r="R148" s="11">
        <v>0</v>
      </c>
      <c r="S148" s="11">
        <v>14</v>
      </c>
      <c r="T148" s="12">
        <v>2</v>
      </c>
      <c r="U148" s="11">
        <v>0</v>
      </c>
      <c r="V148" s="11">
        <v>2</v>
      </c>
      <c r="W148" s="11">
        <v>1</v>
      </c>
      <c r="X148" s="11">
        <v>3</v>
      </c>
      <c r="Y148" s="11">
        <v>0</v>
      </c>
      <c r="Z148" s="11">
        <v>0</v>
      </c>
      <c r="AA148" s="11">
        <v>0</v>
      </c>
      <c r="AB148" s="11">
        <v>0</v>
      </c>
      <c r="AC148" s="12">
        <f t="shared" si="30"/>
        <v>8</v>
      </c>
      <c r="AD148" s="11">
        <f t="shared" si="22"/>
        <v>2</v>
      </c>
      <c r="AE148" s="11">
        <f t="shared" si="23"/>
        <v>0</v>
      </c>
      <c r="AF148" s="11">
        <f t="shared" si="24"/>
        <v>1</v>
      </c>
      <c r="AG148" s="11">
        <f t="shared" si="25"/>
        <v>0</v>
      </c>
      <c r="AH148" s="11">
        <f t="shared" si="26"/>
        <v>3</v>
      </c>
      <c r="AI148" s="11">
        <f t="shared" si="27"/>
        <v>-1</v>
      </c>
      <c r="AJ148" s="11">
        <f t="shared" si="28"/>
        <v>0</v>
      </c>
      <c r="AK148" s="11">
        <f t="shared" si="29"/>
        <v>0</v>
      </c>
      <c r="AL148" s="11">
        <f t="shared" si="31"/>
        <v>3</v>
      </c>
      <c r="AM148" s="11">
        <f t="shared" si="32"/>
        <v>5</v>
      </c>
    </row>
    <row r="149" spans="1:39" s="11" customFormat="1" x14ac:dyDescent="0.25">
      <c r="A149" s="11" t="s">
        <v>147</v>
      </c>
      <c r="C149" s="11" t="s">
        <v>163</v>
      </c>
      <c r="D149" s="11" t="s">
        <v>38</v>
      </c>
      <c r="E149" s="11">
        <v>13</v>
      </c>
      <c r="F149" s="11">
        <v>11</v>
      </c>
      <c r="G149" s="11">
        <v>0</v>
      </c>
      <c r="H149" s="11">
        <v>0</v>
      </c>
      <c r="I149" s="11">
        <v>1</v>
      </c>
      <c r="J149" s="11">
        <v>1</v>
      </c>
      <c r="K149" s="11">
        <v>1</v>
      </c>
      <c r="L149" s="11">
        <v>0</v>
      </c>
      <c r="M149" s="11">
        <v>0</v>
      </c>
      <c r="N149" s="11">
        <v>0</v>
      </c>
      <c r="O149" s="11">
        <v>0</v>
      </c>
      <c r="P149" s="11">
        <v>1</v>
      </c>
      <c r="Q149" s="11">
        <v>0</v>
      </c>
      <c r="R149" s="11">
        <v>0</v>
      </c>
      <c r="S149" s="11">
        <v>9</v>
      </c>
      <c r="T149" s="12">
        <v>1</v>
      </c>
      <c r="U149" s="11">
        <v>3</v>
      </c>
      <c r="V149" s="11">
        <v>1</v>
      </c>
      <c r="W149" s="11">
        <v>1</v>
      </c>
      <c r="X149" s="11">
        <v>2</v>
      </c>
      <c r="Y149" s="11">
        <v>1</v>
      </c>
      <c r="Z149" s="11">
        <v>0</v>
      </c>
      <c r="AA149" s="11">
        <v>0</v>
      </c>
      <c r="AB149" s="11">
        <v>1</v>
      </c>
      <c r="AC149" s="12">
        <f t="shared" si="30"/>
        <v>9</v>
      </c>
      <c r="AD149" s="11">
        <f t="shared" si="22"/>
        <v>1</v>
      </c>
      <c r="AE149" s="11">
        <f t="shared" si="23"/>
        <v>2</v>
      </c>
      <c r="AF149" s="11">
        <f t="shared" si="24"/>
        <v>0</v>
      </c>
      <c r="AG149" s="11">
        <f t="shared" si="25"/>
        <v>0</v>
      </c>
      <c r="AH149" s="11">
        <f t="shared" si="26"/>
        <v>2</v>
      </c>
      <c r="AI149" s="11">
        <f t="shared" si="27"/>
        <v>1</v>
      </c>
      <c r="AJ149" s="11">
        <f t="shared" si="28"/>
        <v>0</v>
      </c>
      <c r="AK149" s="11">
        <f t="shared" si="29"/>
        <v>0</v>
      </c>
      <c r="AL149" s="11">
        <f t="shared" si="31"/>
        <v>3</v>
      </c>
      <c r="AM149" s="11">
        <f t="shared" si="32"/>
        <v>6</v>
      </c>
    </row>
    <row r="150" spans="1:39" s="11" customFormat="1" x14ac:dyDescent="0.25">
      <c r="A150" s="11" t="s">
        <v>147</v>
      </c>
      <c r="C150" s="11" t="s">
        <v>163</v>
      </c>
      <c r="D150" s="11" t="s">
        <v>135</v>
      </c>
      <c r="E150" s="11">
        <v>6</v>
      </c>
      <c r="F150" s="11">
        <v>5.0999999999999996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2</v>
      </c>
      <c r="T150" s="12">
        <v>0</v>
      </c>
      <c r="U150" s="11">
        <v>0</v>
      </c>
      <c r="V150" s="11">
        <v>1</v>
      </c>
      <c r="W150" s="11">
        <v>0</v>
      </c>
      <c r="X150" s="11">
        <v>1</v>
      </c>
      <c r="Y150" s="11">
        <v>0</v>
      </c>
      <c r="Z150" s="11">
        <v>0</v>
      </c>
      <c r="AA150" s="11">
        <v>0</v>
      </c>
      <c r="AB150" s="11">
        <v>0</v>
      </c>
      <c r="AC150" s="12">
        <f t="shared" si="30"/>
        <v>2</v>
      </c>
      <c r="AD150" s="11">
        <f t="shared" si="22"/>
        <v>0</v>
      </c>
      <c r="AE150" s="11">
        <f t="shared" si="23"/>
        <v>0</v>
      </c>
      <c r="AF150" s="11">
        <f t="shared" si="24"/>
        <v>1</v>
      </c>
      <c r="AG150" s="11">
        <f t="shared" si="25"/>
        <v>0</v>
      </c>
      <c r="AH150" s="11">
        <f t="shared" si="26"/>
        <v>1</v>
      </c>
      <c r="AI150" s="11">
        <f t="shared" si="27"/>
        <v>0</v>
      </c>
      <c r="AJ150" s="11">
        <f t="shared" si="28"/>
        <v>0</v>
      </c>
      <c r="AK150" s="11">
        <f t="shared" si="29"/>
        <v>0</v>
      </c>
      <c r="AL150" s="11">
        <f t="shared" si="31"/>
        <v>1</v>
      </c>
      <c r="AM150" s="11">
        <f t="shared" si="32"/>
        <v>2</v>
      </c>
    </row>
    <row r="151" spans="1:39" s="11" customFormat="1" x14ac:dyDescent="0.25">
      <c r="A151" s="11" t="s">
        <v>147</v>
      </c>
      <c r="C151" s="11" t="s">
        <v>163</v>
      </c>
      <c r="D151" s="11" t="s">
        <v>37</v>
      </c>
      <c r="E151" s="11">
        <v>14</v>
      </c>
      <c r="F151" s="11">
        <v>10.5</v>
      </c>
      <c r="G151" s="11">
        <v>0</v>
      </c>
      <c r="H151" s="11">
        <v>1</v>
      </c>
      <c r="I151" s="11">
        <v>3</v>
      </c>
      <c r="J151" s="11">
        <v>1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2</v>
      </c>
      <c r="Q151" s="11">
        <v>2</v>
      </c>
      <c r="R151" s="11">
        <v>0</v>
      </c>
      <c r="S151" s="11">
        <v>0</v>
      </c>
      <c r="T151" s="12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1">
        <v>0</v>
      </c>
      <c r="AC151" s="12">
        <f t="shared" si="30"/>
        <v>0</v>
      </c>
      <c r="AD151" s="11">
        <f t="shared" si="22"/>
        <v>-1</v>
      </c>
      <c r="AE151" s="11">
        <f t="shared" si="23"/>
        <v>-3</v>
      </c>
      <c r="AF151" s="11">
        <f t="shared" si="24"/>
        <v>-1</v>
      </c>
      <c r="AG151" s="11">
        <f t="shared" si="25"/>
        <v>0</v>
      </c>
      <c r="AH151" s="11">
        <f t="shared" si="26"/>
        <v>0</v>
      </c>
      <c r="AI151" s="11">
        <f t="shared" si="27"/>
        <v>0</v>
      </c>
      <c r="AJ151" s="11">
        <f t="shared" si="28"/>
        <v>0</v>
      </c>
      <c r="AK151" s="11">
        <f t="shared" si="29"/>
        <v>0</v>
      </c>
      <c r="AL151" s="11">
        <f t="shared" si="31"/>
        <v>-5</v>
      </c>
      <c r="AM151" s="11">
        <f t="shared" si="32"/>
        <v>-5</v>
      </c>
    </row>
    <row r="152" spans="1:39" s="11" customFormat="1" x14ac:dyDescent="0.25">
      <c r="A152" s="11" t="s">
        <v>44</v>
      </c>
      <c r="B152" s="11" t="s">
        <v>27</v>
      </c>
      <c r="C152" s="11" t="s">
        <v>164</v>
      </c>
      <c r="D152" s="11" t="s">
        <v>84</v>
      </c>
      <c r="E152" s="11">
        <v>9</v>
      </c>
      <c r="F152" s="11">
        <v>9</v>
      </c>
      <c r="G152" s="11">
        <v>0</v>
      </c>
      <c r="H152" s="11">
        <v>0</v>
      </c>
      <c r="I152" s="11">
        <v>0</v>
      </c>
      <c r="J152" s="11">
        <v>3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4</v>
      </c>
      <c r="T152" s="12">
        <v>1</v>
      </c>
      <c r="U152" s="11">
        <v>1</v>
      </c>
      <c r="V152" s="11">
        <v>2</v>
      </c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11">
        <v>5</v>
      </c>
      <c r="AC152" s="12">
        <f t="shared" si="30"/>
        <v>4</v>
      </c>
      <c r="AD152" s="11">
        <f t="shared" si="22"/>
        <v>1</v>
      </c>
      <c r="AE152" s="11">
        <f t="shared" si="23"/>
        <v>1</v>
      </c>
      <c r="AF152" s="11">
        <f t="shared" si="24"/>
        <v>-1</v>
      </c>
      <c r="AG152" s="11">
        <f t="shared" si="25"/>
        <v>0</v>
      </c>
      <c r="AH152" s="11">
        <f t="shared" si="26"/>
        <v>0</v>
      </c>
      <c r="AI152" s="11">
        <f t="shared" si="27"/>
        <v>0</v>
      </c>
      <c r="AJ152" s="11">
        <f t="shared" si="28"/>
        <v>0</v>
      </c>
      <c r="AK152" s="11">
        <f t="shared" si="29"/>
        <v>0</v>
      </c>
      <c r="AL152" s="11">
        <f t="shared" si="31"/>
        <v>1</v>
      </c>
      <c r="AM152" s="11">
        <f t="shared" si="32"/>
        <v>1</v>
      </c>
    </row>
    <row r="153" spans="1:39" s="11" customFormat="1" x14ac:dyDescent="0.25">
      <c r="A153" s="11" t="s">
        <v>44</v>
      </c>
      <c r="B153" s="11" t="s">
        <v>27</v>
      </c>
      <c r="C153" s="11" t="s">
        <v>164</v>
      </c>
      <c r="D153" s="11" t="s">
        <v>71</v>
      </c>
      <c r="E153" s="11">
        <v>6</v>
      </c>
      <c r="F153" s="11">
        <v>5.5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1</v>
      </c>
      <c r="R153" s="11">
        <v>1</v>
      </c>
      <c r="S153" s="11">
        <v>0</v>
      </c>
      <c r="T153" s="12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>
        <v>1</v>
      </c>
      <c r="AC153" s="12">
        <f t="shared" si="30"/>
        <v>0</v>
      </c>
      <c r="AD153" s="11">
        <f t="shared" si="22"/>
        <v>0</v>
      </c>
      <c r="AE153" s="11">
        <f t="shared" si="23"/>
        <v>0</v>
      </c>
      <c r="AF153" s="11">
        <f t="shared" si="24"/>
        <v>0</v>
      </c>
      <c r="AG153" s="11">
        <f t="shared" si="25"/>
        <v>0</v>
      </c>
      <c r="AH153" s="11">
        <f t="shared" si="26"/>
        <v>0</v>
      </c>
      <c r="AI153" s="11">
        <f t="shared" si="27"/>
        <v>0</v>
      </c>
      <c r="AJ153" s="11">
        <f t="shared" si="28"/>
        <v>0</v>
      </c>
      <c r="AK153" s="11">
        <f t="shared" si="29"/>
        <v>0</v>
      </c>
      <c r="AL153" s="11">
        <f t="shared" si="31"/>
        <v>0</v>
      </c>
      <c r="AM153" s="11">
        <f t="shared" si="32"/>
        <v>0</v>
      </c>
    </row>
    <row r="154" spans="1:39" s="11" customFormat="1" x14ac:dyDescent="0.25">
      <c r="A154" s="11" t="s">
        <v>128</v>
      </c>
      <c r="B154" s="11" t="s">
        <v>27</v>
      </c>
      <c r="C154" s="11" t="s">
        <v>165</v>
      </c>
      <c r="D154" s="11" t="s">
        <v>108</v>
      </c>
      <c r="E154" s="11">
        <v>1</v>
      </c>
      <c r="F154" s="11">
        <v>1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2</v>
      </c>
      <c r="R154" s="11">
        <v>2</v>
      </c>
      <c r="S154" s="11">
        <v>4</v>
      </c>
      <c r="T154" s="12">
        <v>0</v>
      </c>
      <c r="U154" s="11">
        <v>1</v>
      </c>
      <c r="V154" s="11">
        <v>0</v>
      </c>
      <c r="W154" s="11">
        <v>1</v>
      </c>
      <c r="X154" s="11">
        <v>2</v>
      </c>
      <c r="Y154" s="11">
        <v>0</v>
      </c>
      <c r="Z154" s="11">
        <v>0</v>
      </c>
      <c r="AA154" s="11">
        <v>0</v>
      </c>
      <c r="AB154" s="11">
        <v>0</v>
      </c>
      <c r="AC154" s="12">
        <f t="shared" si="30"/>
        <v>4</v>
      </c>
      <c r="AD154" s="11">
        <f t="shared" si="22"/>
        <v>0</v>
      </c>
      <c r="AE154" s="11">
        <f t="shared" si="23"/>
        <v>1</v>
      </c>
      <c r="AF154" s="11">
        <f t="shared" si="24"/>
        <v>0</v>
      </c>
      <c r="AG154" s="11">
        <f t="shared" si="25"/>
        <v>1</v>
      </c>
      <c r="AH154" s="11">
        <f t="shared" si="26"/>
        <v>2</v>
      </c>
      <c r="AI154" s="11">
        <f t="shared" si="27"/>
        <v>0</v>
      </c>
      <c r="AJ154" s="11">
        <f t="shared" si="28"/>
        <v>0</v>
      </c>
      <c r="AK154" s="11">
        <f t="shared" si="29"/>
        <v>0</v>
      </c>
      <c r="AL154" s="11">
        <f t="shared" si="31"/>
        <v>2</v>
      </c>
      <c r="AM154" s="11">
        <f t="shared" si="32"/>
        <v>4</v>
      </c>
    </row>
    <row r="155" spans="1:39" s="11" customFormat="1" x14ac:dyDescent="0.25">
      <c r="A155" s="11" t="s">
        <v>128</v>
      </c>
      <c r="B155" s="11" t="s">
        <v>27</v>
      </c>
      <c r="C155" s="11" t="s">
        <v>165</v>
      </c>
      <c r="D155" s="11" t="s">
        <v>141</v>
      </c>
      <c r="E155" s="11">
        <v>3</v>
      </c>
      <c r="F155" s="11">
        <v>2.6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2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>
        <v>0</v>
      </c>
      <c r="AC155" s="12">
        <f t="shared" si="30"/>
        <v>0</v>
      </c>
      <c r="AD155" s="11">
        <f t="shared" si="22"/>
        <v>0</v>
      </c>
      <c r="AE155" s="11">
        <f t="shared" si="23"/>
        <v>0</v>
      </c>
      <c r="AF155" s="11">
        <f t="shared" si="24"/>
        <v>0</v>
      </c>
      <c r="AG155" s="11">
        <f t="shared" si="25"/>
        <v>0</v>
      </c>
      <c r="AH155" s="11">
        <f t="shared" si="26"/>
        <v>0</v>
      </c>
      <c r="AI155" s="11">
        <f t="shared" si="27"/>
        <v>0</v>
      </c>
      <c r="AJ155" s="11">
        <f t="shared" si="28"/>
        <v>0</v>
      </c>
      <c r="AK155" s="11">
        <f t="shared" si="29"/>
        <v>0</v>
      </c>
      <c r="AL155" s="11">
        <f t="shared" si="31"/>
        <v>0</v>
      </c>
      <c r="AM155" s="11">
        <f t="shared" si="32"/>
        <v>0</v>
      </c>
    </row>
    <row r="156" spans="1:39" s="11" customFormat="1" x14ac:dyDescent="0.25">
      <c r="A156" s="11" t="s">
        <v>128</v>
      </c>
      <c r="B156" s="11" t="s">
        <v>27</v>
      </c>
      <c r="C156" s="11" t="s">
        <v>165</v>
      </c>
      <c r="D156" s="11" t="s">
        <v>130</v>
      </c>
      <c r="E156" s="11">
        <v>1</v>
      </c>
      <c r="F156" s="11">
        <v>1</v>
      </c>
      <c r="G156" s="11">
        <v>0</v>
      </c>
      <c r="H156" s="11">
        <v>0</v>
      </c>
      <c r="I156" s="11">
        <v>1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1</v>
      </c>
      <c r="R156" s="11">
        <v>1</v>
      </c>
      <c r="S156" s="11">
        <v>0</v>
      </c>
      <c r="T156" s="12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2">
        <f t="shared" si="30"/>
        <v>0</v>
      </c>
      <c r="AD156" s="11">
        <f t="shared" si="22"/>
        <v>0</v>
      </c>
      <c r="AE156" s="11">
        <f t="shared" si="23"/>
        <v>-1</v>
      </c>
      <c r="AF156" s="11">
        <f t="shared" si="24"/>
        <v>0</v>
      </c>
      <c r="AG156" s="11">
        <f t="shared" si="25"/>
        <v>0</v>
      </c>
      <c r="AH156" s="11">
        <f t="shared" si="26"/>
        <v>0</v>
      </c>
      <c r="AI156" s="11">
        <f t="shared" si="27"/>
        <v>0</v>
      </c>
      <c r="AJ156" s="11">
        <f t="shared" si="28"/>
        <v>0</v>
      </c>
      <c r="AK156" s="11">
        <f t="shared" si="29"/>
        <v>0</v>
      </c>
      <c r="AL156" s="11">
        <f t="shared" si="31"/>
        <v>-1</v>
      </c>
      <c r="AM156" s="11">
        <f t="shared" si="32"/>
        <v>-1</v>
      </c>
    </row>
    <row r="157" spans="1:39" s="11" customFormat="1" x14ac:dyDescent="0.25">
      <c r="A157" s="11" t="s">
        <v>128</v>
      </c>
      <c r="B157" s="11" t="s">
        <v>27</v>
      </c>
      <c r="C157" s="11" t="s">
        <v>165</v>
      </c>
      <c r="D157" s="11" t="s">
        <v>30</v>
      </c>
      <c r="E157" s="11">
        <v>1</v>
      </c>
      <c r="F157" s="11">
        <v>0.6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1</v>
      </c>
      <c r="R157" s="11">
        <v>0.4</v>
      </c>
      <c r="S157" s="11">
        <v>0</v>
      </c>
      <c r="T157" s="12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2">
        <f t="shared" si="30"/>
        <v>0</v>
      </c>
      <c r="AD157" s="11">
        <f t="shared" si="22"/>
        <v>0</v>
      </c>
      <c r="AE157" s="11">
        <f t="shared" si="23"/>
        <v>0</v>
      </c>
      <c r="AF157" s="11">
        <f t="shared" si="24"/>
        <v>0</v>
      </c>
      <c r="AG157" s="11">
        <f t="shared" si="25"/>
        <v>0</v>
      </c>
      <c r="AH157" s="11">
        <f t="shared" si="26"/>
        <v>0</v>
      </c>
      <c r="AI157" s="11">
        <f t="shared" si="27"/>
        <v>0</v>
      </c>
      <c r="AJ157" s="11">
        <f t="shared" si="28"/>
        <v>0</v>
      </c>
      <c r="AK157" s="11">
        <f t="shared" si="29"/>
        <v>0</v>
      </c>
      <c r="AL157" s="11">
        <f t="shared" si="31"/>
        <v>0</v>
      </c>
      <c r="AM157" s="11">
        <f t="shared" si="32"/>
        <v>0</v>
      </c>
    </row>
    <row r="158" spans="1:39" s="11" customFormat="1" x14ac:dyDescent="0.25">
      <c r="A158" s="11" t="s">
        <v>77</v>
      </c>
      <c r="B158" s="11" t="s">
        <v>27</v>
      </c>
      <c r="C158" s="11" t="s">
        <v>166</v>
      </c>
      <c r="D158" s="11" t="s">
        <v>166</v>
      </c>
      <c r="E158" s="11">
        <v>5</v>
      </c>
      <c r="F158" s="11">
        <v>4</v>
      </c>
      <c r="G158" s="11">
        <v>1</v>
      </c>
      <c r="H158" s="11">
        <v>0</v>
      </c>
      <c r="I158" s="11">
        <v>1</v>
      </c>
      <c r="J158" s="11">
        <v>0</v>
      </c>
      <c r="K158" s="11">
        <v>0</v>
      </c>
      <c r="L158" s="11">
        <v>0</v>
      </c>
      <c r="M158" s="11">
        <v>1</v>
      </c>
      <c r="N158" s="11">
        <v>0</v>
      </c>
      <c r="O158" s="11">
        <v>0</v>
      </c>
      <c r="P158" s="11">
        <v>0</v>
      </c>
      <c r="Q158" s="11">
        <v>1</v>
      </c>
      <c r="R158" s="11">
        <v>1</v>
      </c>
      <c r="S158" s="11">
        <v>1</v>
      </c>
      <c r="T158" s="12">
        <v>0</v>
      </c>
      <c r="U158" s="11">
        <v>1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>
        <v>1</v>
      </c>
      <c r="AC158" s="12">
        <f t="shared" si="30"/>
        <v>1</v>
      </c>
      <c r="AD158" s="11">
        <f t="shared" si="22"/>
        <v>-1</v>
      </c>
      <c r="AE158" s="11">
        <f t="shared" si="23"/>
        <v>0</v>
      </c>
      <c r="AF158" s="11">
        <f t="shared" si="24"/>
        <v>0</v>
      </c>
      <c r="AG158" s="11">
        <f t="shared" si="25"/>
        <v>0</v>
      </c>
      <c r="AH158" s="11">
        <f t="shared" si="26"/>
        <v>0</v>
      </c>
      <c r="AI158" s="11">
        <f t="shared" si="27"/>
        <v>-1</v>
      </c>
      <c r="AJ158" s="11">
        <f t="shared" si="28"/>
        <v>0</v>
      </c>
      <c r="AK158" s="11">
        <f t="shared" si="29"/>
        <v>0</v>
      </c>
      <c r="AL158" s="11">
        <f t="shared" si="31"/>
        <v>-1</v>
      </c>
      <c r="AM158" s="11">
        <f t="shared" si="32"/>
        <v>-2</v>
      </c>
    </row>
    <row r="159" spans="1:39" s="11" customFormat="1" x14ac:dyDescent="0.25">
      <c r="A159" s="11" t="s">
        <v>77</v>
      </c>
      <c r="B159" s="11" t="s">
        <v>27</v>
      </c>
      <c r="C159" s="11" t="s">
        <v>166</v>
      </c>
      <c r="D159" s="11" t="s">
        <v>79</v>
      </c>
      <c r="E159" s="11">
        <v>7</v>
      </c>
      <c r="F159" s="11">
        <v>6</v>
      </c>
      <c r="G159" s="11">
        <v>2</v>
      </c>
      <c r="H159" s="11">
        <v>1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2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2">
        <f t="shared" si="30"/>
        <v>0</v>
      </c>
      <c r="AD159" s="11">
        <f t="shared" si="22"/>
        <v>-3</v>
      </c>
      <c r="AE159" s="11">
        <f t="shared" si="23"/>
        <v>0</v>
      </c>
      <c r="AF159" s="11">
        <f t="shared" si="24"/>
        <v>0</v>
      </c>
      <c r="AG159" s="11">
        <f t="shared" si="25"/>
        <v>0</v>
      </c>
      <c r="AH159" s="11">
        <f t="shared" si="26"/>
        <v>0</v>
      </c>
      <c r="AI159" s="11">
        <f t="shared" si="27"/>
        <v>0</v>
      </c>
      <c r="AJ159" s="11">
        <f t="shared" si="28"/>
        <v>0</v>
      </c>
      <c r="AK159" s="11">
        <f t="shared" si="29"/>
        <v>0</v>
      </c>
      <c r="AL159" s="11">
        <f t="shared" si="31"/>
        <v>-3</v>
      </c>
      <c r="AM159" s="11">
        <f t="shared" si="32"/>
        <v>-3</v>
      </c>
    </row>
    <row r="160" spans="1:39" s="11" customFormat="1" x14ac:dyDescent="0.25">
      <c r="A160" s="11" t="s">
        <v>77</v>
      </c>
      <c r="B160" s="11" t="s">
        <v>27</v>
      </c>
      <c r="C160" s="11" t="s">
        <v>167</v>
      </c>
      <c r="D160" s="11" t="s">
        <v>79</v>
      </c>
      <c r="E160" s="11">
        <v>33</v>
      </c>
      <c r="F160" s="11">
        <v>26.85</v>
      </c>
      <c r="G160" s="11">
        <v>0</v>
      </c>
      <c r="H160" s="11">
        <v>3</v>
      </c>
      <c r="I160" s="11">
        <v>2</v>
      </c>
      <c r="J160" s="11">
        <v>1</v>
      </c>
      <c r="K160" s="11">
        <v>2</v>
      </c>
      <c r="L160" s="11">
        <v>1</v>
      </c>
      <c r="M160" s="11">
        <v>2</v>
      </c>
      <c r="N160" s="11">
        <v>1</v>
      </c>
      <c r="O160" s="11">
        <v>0</v>
      </c>
      <c r="P160" s="11">
        <v>0</v>
      </c>
      <c r="Q160" s="11">
        <v>5</v>
      </c>
      <c r="R160" s="11">
        <v>5</v>
      </c>
      <c r="S160" s="11">
        <v>13</v>
      </c>
      <c r="T160" s="12">
        <v>5</v>
      </c>
      <c r="U160" s="11">
        <v>0</v>
      </c>
      <c r="V160" s="11">
        <v>3</v>
      </c>
      <c r="W160" s="11">
        <v>4</v>
      </c>
      <c r="X160" s="11">
        <v>1</v>
      </c>
      <c r="Y160" s="11">
        <v>0</v>
      </c>
      <c r="Z160" s="11">
        <v>0</v>
      </c>
      <c r="AA160" s="11">
        <v>0</v>
      </c>
      <c r="AB160" s="11">
        <v>3</v>
      </c>
      <c r="AC160" s="12">
        <f t="shared" si="30"/>
        <v>13</v>
      </c>
      <c r="AD160" s="11">
        <f t="shared" si="22"/>
        <v>2</v>
      </c>
      <c r="AE160" s="11">
        <f t="shared" si="23"/>
        <v>-2</v>
      </c>
      <c r="AF160" s="11">
        <f t="shared" si="24"/>
        <v>2</v>
      </c>
      <c r="AG160" s="11">
        <f t="shared" si="25"/>
        <v>2</v>
      </c>
      <c r="AH160" s="11">
        <f t="shared" si="26"/>
        <v>0</v>
      </c>
      <c r="AI160" s="11">
        <f t="shared" si="27"/>
        <v>-2</v>
      </c>
      <c r="AJ160" s="11">
        <f t="shared" si="28"/>
        <v>-1</v>
      </c>
      <c r="AK160" s="11">
        <f t="shared" si="29"/>
        <v>0</v>
      </c>
      <c r="AL160" s="11">
        <f t="shared" si="31"/>
        <v>4</v>
      </c>
      <c r="AM160" s="11">
        <f t="shared" si="32"/>
        <v>1</v>
      </c>
    </row>
    <row r="161" spans="1:39" s="11" customFormat="1" x14ac:dyDescent="0.25">
      <c r="A161" s="11" t="s">
        <v>61</v>
      </c>
      <c r="B161" s="11" t="s">
        <v>27</v>
      </c>
      <c r="C161" s="11" t="s">
        <v>168</v>
      </c>
      <c r="D161" s="11" t="s">
        <v>40</v>
      </c>
      <c r="E161" s="11">
        <v>21</v>
      </c>
      <c r="F161" s="11">
        <v>19</v>
      </c>
      <c r="G161" s="11">
        <v>0</v>
      </c>
      <c r="H161" s="11">
        <v>2</v>
      </c>
      <c r="I161" s="11">
        <v>1</v>
      </c>
      <c r="J161" s="11">
        <v>0</v>
      </c>
      <c r="K161" s="11">
        <v>0</v>
      </c>
      <c r="L161" s="11">
        <v>1</v>
      </c>
      <c r="M161" s="11">
        <v>0</v>
      </c>
      <c r="N161" s="11">
        <v>0</v>
      </c>
      <c r="O161" s="11">
        <v>1</v>
      </c>
      <c r="P161" s="11">
        <v>1</v>
      </c>
      <c r="Q161" s="11">
        <v>9</v>
      </c>
      <c r="R161" s="11">
        <v>4</v>
      </c>
      <c r="S161" s="11">
        <v>6</v>
      </c>
      <c r="T161" s="12">
        <v>2</v>
      </c>
      <c r="U161" s="11">
        <v>1</v>
      </c>
      <c r="V161" s="11">
        <v>0</v>
      </c>
      <c r="W161" s="11">
        <v>2</v>
      </c>
      <c r="X161" s="11">
        <v>1</v>
      </c>
      <c r="Y161" s="11">
        <v>0</v>
      </c>
      <c r="Z161" s="11">
        <v>0</v>
      </c>
      <c r="AA161" s="11">
        <v>0</v>
      </c>
      <c r="AB161" s="11">
        <v>2</v>
      </c>
      <c r="AC161" s="12">
        <f t="shared" si="30"/>
        <v>6</v>
      </c>
      <c r="AD161" s="11">
        <f t="shared" si="22"/>
        <v>0</v>
      </c>
      <c r="AE161" s="11">
        <f t="shared" si="23"/>
        <v>0</v>
      </c>
      <c r="AF161" s="11">
        <f t="shared" si="24"/>
        <v>0</v>
      </c>
      <c r="AG161" s="11">
        <f t="shared" si="25"/>
        <v>2</v>
      </c>
      <c r="AH161" s="11">
        <f t="shared" si="26"/>
        <v>0</v>
      </c>
      <c r="AI161" s="11">
        <f t="shared" si="27"/>
        <v>0</v>
      </c>
      <c r="AJ161" s="11">
        <f t="shared" si="28"/>
        <v>0</v>
      </c>
      <c r="AK161" s="11">
        <f t="shared" si="29"/>
        <v>-1</v>
      </c>
      <c r="AL161" s="11">
        <f t="shared" si="31"/>
        <v>2</v>
      </c>
      <c r="AM161" s="11">
        <f t="shared" si="32"/>
        <v>1</v>
      </c>
    </row>
    <row r="162" spans="1:39" s="11" customFormat="1" x14ac:dyDescent="0.25">
      <c r="A162" s="11" t="s">
        <v>61</v>
      </c>
      <c r="B162" s="11" t="s">
        <v>27</v>
      </c>
      <c r="C162" s="11" t="s">
        <v>168</v>
      </c>
      <c r="D162" s="11" t="s">
        <v>169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1</v>
      </c>
      <c r="R162" s="11">
        <v>1</v>
      </c>
      <c r="S162" s="11">
        <v>2</v>
      </c>
      <c r="T162" s="12">
        <v>1</v>
      </c>
      <c r="U162" s="11">
        <v>1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11">
        <v>0</v>
      </c>
      <c r="AC162" s="12">
        <f t="shared" si="30"/>
        <v>2</v>
      </c>
      <c r="AD162" s="11">
        <f t="shared" si="22"/>
        <v>1</v>
      </c>
      <c r="AE162" s="11">
        <f t="shared" si="23"/>
        <v>1</v>
      </c>
      <c r="AF162" s="11">
        <f t="shared" si="24"/>
        <v>0</v>
      </c>
      <c r="AG162" s="11">
        <f t="shared" si="25"/>
        <v>0</v>
      </c>
      <c r="AH162" s="11">
        <f t="shared" si="26"/>
        <v>0</v>
      </c>
      <c r="AI162" s="11">
        <f t="shared" si="27"/>
        <v>0</v>
      </c>
      <c r="AJ162" s="11">
        <f t="shared" si="28"/>
        <v>0</v>
      </c>
      <c r="AK162" s="11">
        <f t="shared" si="29"/>
        <v>0</v>
      </c>
      <c r="AL162" s="11">
        <f t="shared" si="31"/>
        <v>2</v>
      </c>
      <c r="AM162" s="11">
        <f t="shared" si="32"/>
        <v>2</v>
      </c>
    </row>
    <row r="163" spans="1:39" s="11" customFormat="1" x14ac:dyDescent="0.25">
      <c r="A163" s="11" t="s">
        <v>61</v>
      </c>
      <c r="B163" s="11" t="s">
        <v>27</v>
      </c>
      <c r="C163" s="11" t="s">
        <v>168</v>
      </c>
      <c r="D163" s="11" t="s">
        <v>170</v>
      </c>
      <c r="E163" s="11">
        <v>1</v>
      </c>
      <c r="F163" s="11">
        <v>1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1</v>
      </c>
      <c r="R163" s="11">
        <v>1</v>
      </c>
      <c r="S163" s="11">
        <v>2</v>
      </c>
      <c r="T163" s="12">
        <v>0</v>
      </c>
      <c r="U163" s="11">
        <v>0</v>
      </c>
      <c r="V163" s="11">
        <v>1</v>
      </c>
      <c r="W163" s="11">
        <v>1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2">
        <f t="shared" si="30"/>
        <v>2</v>
      </c>
      <c r="AD163" s="11">
        <f t="shared" si="22"/>
        <v>0</v>
      </c>
      <c r="AE163" s="11">
        <f t="shared" si="23"/>
        <v>0</v>
      </c>
      <c r="AF163" s="11">
        <f t="shared" si="24"/>
        <v>1</v>
      </c>
      <c r="AG163" s="11">
        <f t="shared" si="25"/>
        <v>1</v>
      </c>
      <c r="AH163" s="11">
        <f t="shared" si="26"/>
        <v>0</v>
      </c>
      <c r="AI163" s="11">
        <f t="shared" si="27"/>
        <v>0</v>
      </c>
      <c r="AJ163" s="11">
        <f t="shared" si="28"/>
        <v>0</v>
      </c>
      <c r="AK163" s="11">
        <f t="shared" si="29"/>
        <v>0</v>
      </c>
      <c r="AL163" s="11">
        <f t="shared" si="31"/>
        <v>2</v>
      </c>
      <c r="AM163" s="11">
        <f t="shared" si="32"/>
        <v>2</v>
      </c>
    </row>
    <row r="164" spans="1:39" s="11" customFormat="1" x14ac:dyDescent="0.25">
      <c r="A164" s="11" t="s">
        <v>61</v>
      </c>
      <c r="B164" s="11" t="s">
        <v>27</v>
      </c>
      <c r="C164" s="11" t="s">
        <v>168</v>
      </c>
      <c r="D164" s="11" t="s">
        <v>43</v>
      </c>
      <c r="E164" s="11">
        <v>10</v>
      </c>
      <c r="F164" s="11">
        <v>8</v>
      </c>
      <c r="G164" s="11">
        <v>0</v>
      </c>
      <c r="H164" s="11">
        <v>1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2</v>
      </c>
      <c r="R164" s="11">
        <v>2</v>
      </c>
      <c r="S164" s="11">
        <v>3</v>
      </c>
      <c r="T164" s="12">
        <v>1</v>
      </c>
      <c r="U164" s="11">
        <v>0</v>
      </c>
      <c r="V164" s="11">
        <v>1</v>
      </c>
      <c r="W164" s="11">
        <v>0</v>
      </c>
      <c r="X164" s="11">
        <v>1</v>
      </c>
      <c r="Y164" s="11">
        <v>0</v>
      </c>
      <c r="Z164" s="11">
        <v>0</v>
      </c>
      <c r="AA164" s="11">
        <v>0</v>
      </c>
      <c r="AB164" s="11">
        <v>1</v>
      </c>
      <c r="AC164" s="12">
        <f t="shared" si="30"/>
        <v>3</v>
      </c>
      <c r="AD164" s="11">
        <f t="shared" si="22"/>
        <v>0</v>
      </c>
      <c r="AE164" s="11">
        <f t="shared" si="23"/>
        <v>0</v>
      </c>
      <c r="AF164" s="11">
        <f t="shared" si="24"/>
        <v>1</v>
      </c>
      <c r="AG164" s="11">
        <f t="shared" si="25"/>
        <v>0</v>
      </c>
      <c r="AH164" s="11">
        <f t="shared" si="26"/>
        <v>1</v>
      </c>
      <c r="AI164" s="11">
        <f t="shared" si="27"/>
        <v>0</v>
      </c>
      <c r="AJ164" s="11">
        <f t="shared" si="28"/>
        <v>0</v>
      </c>
      <c r="AK164" s="11">
        <f t="shared" si="29"/>
        <v>0</v>
      </c>
      <c r="AL164" s="11">
        <f t="shared" si="31"/>
        <v>1</v>
      </c>
      <c r="AM164" s="11">
        <f t="shared" si="32"/>
        <v>2</v>
      </c>
    </row>
    <row r="165" spans="1:39" s="11" customFormat="1" x14ac:dyDescent="0.25">
      <c r="A165" s="11" t="s">
        <v>61</v>
      </c>
      <c r="B165" s="11" t="s">
        <v>27</v>
      </c>
      <c r="C165" s="11" t="s">
        <v>168</v>
      </c>
      <c r="D165" s="11" t="s">
        <v>39</v>
      </c>
      <c r="E165" s="11">
        <v>10</v>
      </c>
      <c r="F165" s="11">
        <v>7</v>
      </c>
      <c r="G165" s="11">
        <v>0</v>
      </c>
      <c r="H165" s="11">
        <v>0</v>
      </c>
      <c r="I165" s="11">
        <v>1</v>
      </c>
      <c r="J165" s="11">
        <v>0</v>
      </c>
      <c r="K165" s="11">
        <v>0</v>
      </c>
      <c r="L165" s="11">
        <v>0</v>
      </c>
      <c r="M165" s="11">
        <v>0</v>
      </c>
      <c r="N165" s="11">
        <v>1</v>
      </c>
      <c r="O165" s="11">
        <v>0</v>
      </c>
      <c r="P165" s="11">
        <v>0</v>
      </c>
      <c r="Q165" s="11">
        <v>3</v>
      </c>
      <c r="R165" s="11">
        <v>3</v>
      </c>
      <c r="S165" s="11">
        <v>8</v>
      </c>
      <c r="T165" s="12">
        <v>1</v>
      </c>
      <c r="U165" s="11">
        <v>1</v>
      </c>
      <c r="V165" s="11">
        <v>3</v>
      </c>
      <c r="W165" s="11">
        <v>2</v>
      </c>
      <c r="X165" s="11">
        <v>0</v>
      </c>
      <c r="Y165" s="11">
        <v>0</v>
      </c>
      <c r="Z165" s="11">
        <v>0</v>
      </c>
      <c r="AA165" s="11">
        <v>1</v>
      </c>
      <c r="AB165" s="11">
        <v>1</v>
      </c>
      <c r="AC165" s="12">
        <f t="shared" si="30"/>
        <v>8</v>
      </c>
      <c r="AD165" s="11">
        <f t="shared" si="22"/>
        <v>1</v>
      </c>
      <c r="AE165" s="11">
        <f t="shared" si="23"/>
        <v>0</v>
      </c>
      <c r="AF165" s="11">
        <f t="shared" si="24"/>
        <v>3</v>
      </c>
      <c r="AG165" s="11">
        <f t="shared" si="25"/>
        <v>2</v>
      </c>
      <c r="AH165" s="11">
        <f t="shared" si="26"/>
        <v>0</v>
      </c>
      <c r="AI165" s="11">
        <f t="shared" si="27"/>
        <v>0</v>
      </c>
      <c r="AJ165" s="11">
        <f t="shared" si="28"/>
        <v>-1</v>
      </c>
      <c r="AK165" s="11">
        <f t="shared" si="29"/>
        <v>1</v>
      </c>
      <c r="AL165" s="11">
        <f t="shared" si="31"/>
        <v>6</v>
      </c>
      <c r="AM165" s="11">
        <f t="shared" si="32"/>
        <v>6</v>
      </c>
    </row>
    <row r="166" spans="1:39" s="11" customFormat="1" x14ac:dyDescent="0.25">
      <c r="A166" s="11" t="s">
        <v>44</v>
      </c>
      <c r="B166" s="11" t="s">
        <v>27</v>
      </c>
      <c r="C166" s="11" t="s">
        <v>171</v>
      </c>
      <c r="D166" s="11" t="s">
        <v>113</v>
      </c>
      <c r="E166" s="11">
        <v>24</v>
      </c>
      <c r="F166" s="11">
        <v>19</v>
      </c>
      <c r="G166" s="11">
        <v>1</v>
      </c>
      <c r="H166" s="11">
        <v>0</v>
      </c>
      <c r="I166" s="11">
        <v>0</v>
      </c>
      <c r="J166" s="11">
        <v>2</v>
      </c>
      <c r="K166" s="11">
        <v>0</v>
      </c>
      <c r="L166" s="11">
        <v>0</v>
      </c>
      <c r="M166" s="11">
        <v>1</v>
      </c>
      <c r="N166" s="11">
        <v>1</v>
      </c>
      <c r="O166" s="11">
        <v>1</v>
      </c>
      <c r="P166" s="11">
        <v>0</v>
      </c>
      <c r="Q166" s="11">
        <v>6</v>
      </c>
      <c r="R166" s="11">
        <v>3.75</v>
      </c>
      <c r="S166" s="11">
        <v>20</v>
      </c>
      <c r="T166" s="12">
        <v>3</v>
      </c>
      <c r="U166" s="11">
        <v>3</v>
      </c>
      <c r="V166" s="11">
        <v>1</v>
      </c>
      <c r="W166" s="11">
        <v>4</v>
      </c>
      <c r="X166" s="11">
        <v>3</v>
      </c>
      <c r="Y166" s="11">
        <v>2</v>
      </c>
      <c r="Z166" s="11">
        <v>3</v>
      </c>
      <c r="AA166" s="11">
        <v>1</v>
      </c>
      <c r="AB166" s="11">
        <v>3</v>
      </c>
      <c r="AC166" s="12">
        <f t="shared" si="30"/>
        <v>20</v>
      </c>
      <c r="AD166" s="11">
        <f t="shared" si="22"/>
        <v>2</v>
      </c>
      <c r="AE166" s="11">
        <f t="shared" si="23"/>
        <v>3</v>
      </c>
      <c r="AF166" s="11">
        <f t="shared" si="24"/>
        <v>-1</v>
      </c>
      <c r="AG166" s="11">
        <f t="shared" si="25"/>
        <v>4</v>
      </c>
      <c r="AH166" s="11">
        <f t="shared" si="26"/>
        <v>3</v>
      </c>
      <c r="AI166" s="11">
        <f t="shared" si="27"/>
        <v>1</v>
      </c>
      <c r="AJ166" s="11">
        <f t="shared" si="28"/>
        <v>2</v>
      </c>
      <c r="AK166" s="11">
        <f t="shared" si="29"/>
        <v>0</v>
      </c>
      <c r="AL166" s="11">
        <f t="shared" si="31"/>
        <v>8</v>
      </c>
      <c r="AM166" s="11">
        <f t="shared" si="32"/>
        <v>14</v>
      </c>
    </row>
    <row r="167" spans="1:39" s="11" customFormat="1" x14ac:dyDescent="0.25">
      <c r="A167" s="11" t="s">
        <v>44</v>
      </c>
      <c r="B167" s="11" t="s">
        <v>27</v>
      </c>
      <c r="C167" s="11" t="s">
        <v>172</v>
      </c>
      <c r="D167" s="11" t="s">
        <v>135</v>
      </c>
      <c r="E167" s="11">
        <v>34</v>
      </c>
      <c r="F167" s="11">
        <v>27</v>
      </c>
      <c r="G167" s="11">
        <v>0</v>
      </c>
      <c r="H167" s="11">
        <v>3</v>
      </c>
      <c r="I167" s="11">
        <v>1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1</v>
      </c>
      <c r="P167" s="11">
        <v>2</v>
      </c>
      <c r="Q167" s="11">
        <v>4</v>
      </c>
      <c r="R167" s="11">
        <v>3</v>
      </c>
      <c r="S167" s="11">
        <v>17</v>
      </c>
      <c r="T167" s="12">
        <v>0</v>
      </c>
      <c r="U167" s="11">
        <v>4</v>
      </c>
      <c r="V167" s="11">
        <v>4</v>
      </c>
      <c r="W167" s="11">
        <v>5</v>
      </c>
      <c r="X167" s="11">
        <v>4</v>
      </c>
      <c r="Y167" s="11">
        <v>0</v>
      </c>
      <c r="Z167" s="11">
        <v>0</v>
      </c>
      <c r="AA167" s="11">
        <v>0</v>
      </c>
      <c r="AB167" s="11">
        <v>0</v>
      </c>
      <c r="AC167" s="12">
        <f t="shared" si="30"/>
        <v>17</v>
      </c>
      <c r="AD167" s="11">
        <f t="shared" si="22"/>
        <v>-3</v>
      </c>
      <c r="AE167" s="11">
        <f t="shared" si="23"/>
        <v>3</v>
      </c>
      <c r="AF167" s="11">
        <f t="shared" si="24"/>
        <v>4</v>
      </c>
      <c r="AG167" s="11">
        <f t="shared" si="25"/>
        <v>5</v>
      </c>
      <c r="AH167" s="11">
        <f t="shared" si="26"/>
        <v>4</v>
      </c>
      <c r="AI167" s="11">
        <f t="shared" si="27"/>
        <v>0</v>
      </c>
      <c r="AJ167" s="11">
        <f t="shared" si="28"/>
        <v>0</v>
      </c>
      <c r="AK167" s="11">
        <f t="shared" si="29"/>
        <v>-1</v>
      </c>
      <c r="AL167" s="11">
        <f t="shared" si="31"/>
        <v>9</v>
      </c>
      <c r="AM167" s="11">
        <f t="shared" si="32"/>
        <v>12</v>
      </c>
    </row>
    <row r="168" spans="1:39" s="11" customFormat="1" x14ac:dyDescent="0.25">
      <c r="A168" s="11" t="s">
        <v>44</v>
      </c>
      <c r="B168" s="11" t="s">
        <v>27</v>
      </c>
      <c r="C168" s="11" t="s">
        <v>173</v>
      </c>
      <c r="D168" s="11" t="s">
        <v>60</v>
      </c>
      <c r="E168" s="11">
        <v>68</v>
      </c>
      <c r="F168" s="11">
        <v>49</v>
      </c>
      <c r="G168" s="11">
        <v>0</v>
      </c>
      <c r="H168" s="11">
        <v>0</v>
      </c>
      <c r="I168" s="11">
        <v>2</v>
      </c>
      <c r="J168" s="11">
        <v>3</v>
      </c>
      <c r="K168" s="11">
        <v>1</v>
      </c>
      <c r="L168" s="11">
        <v>5</v>
      </c>
      <c r="M168" s="11">
        <v>0</v>
      </c>
      <c r="N168" s="11">
        <v>0</v>
      </c>
      <c r="O168" s="11">
        <v>1</v>
      </c>
      <c r="P168" s="11">
        <v>2</v>
      </c>
      <c r="Q168" s="11">
        <v>7</v>
      </c>
      <c r="R168" s="11">
        <v>7</v>
      </c>
      <c r="S168" s="11">
        <v>45</v>
      </c>
      <c r="T168" s="12">
        <v>2</v>
      </c>
      <c r="U168" s="11">
        <v>6</v>
      </c>
      <c r="V168" s="11">
        <v>8</v>
      </c>
      <c r="W168" s="11">
        <v>12</v>
      </c>
      <c r="X168" s="11">
        <v>12</v>
      </c>
      <c r="Y168" s="11">
        <v>5</v>
      </c>
      <c r="Z168" s="11">
        <v>0</v>
      </c>
      <c r="AA168" s="11">
        <v>0</v>
      </c>
      <c r="AB168" s="11">
        <v>6</v>
      </c>
      <c r="AC168" s="12">
        <f t="shared" si="30"/>
        <v>45</v>
      </c>
      <c r="AD168" s="11">
        <f t="shared" si="22"/>
        <v>2</v>
      </c>
      <c r="AE168" s="11">
        <f t="shared" si="23"/>
        <v>4</v>
      </c>
      <c r="AF168" s="11">
        <f t="shared" si="24"/>
        <v>5</v>
      </c>
      <c r="AG168" s="11">
        <f t="shared" si="25"/>
        <v>11</v>
      </c>
      <c r="AH168" s="11">
        <f t="shared" si="26"/>
        <v>7</v>
      </c>
      <c r="AI168" s="11">
        <f t="shared" si="27"/>
        <v>5</v>
      </c>
      <c r="AJ168" s="11">
        <f t="shared" si="28"/>
        <v>0</v>
      </c>
      <c r="AK168" s="11">
        <f t="shared" si="29"/>
        <v>-1</v>
      </c>
      <c r="AL168" s="11">
        <f t="shared" si="31"/>
        <v>22</v>
      </c>
      <c r="AM168" s="11">
        <f t="shared" si="32"/>
        <v>33</v>
      </c>
    </row>
    <row r="169" spans="1:39" s="11" customFormat="1" x14ac:dyDescent="0.25">
      <c r="A169" s="11" t="s">
        <v>44</v>
      </c>
      <c r="B169" s="11" t="s">
        <v>27</v>
      </c>
      <c r="C169" s="11" t="s">
        <v>174</v>
      </c>
      <c r="D169" s="11" t="s">
        <v>40</v>
      </c>
      <c r="E169" s="11">
        <v>49</v>
      </c>
      <c r="F169" s="11">
        <v>42.1</v>
      </c>
      <c r="G169" s="11">
        <v>5</v>
      </c>
      <c r="H169" s="11">
        <v>1</v>
      </c>
      <c r="I169" s="11">
        <v>3</v>
      </c>
      <c r="J169" s="11">
        <v>0</v>
      </c>
      <c r="K169" s="11">
        <v>1</v>
      </c>
      <c r="L169" s="11">
        <v>2</v>
      </c>
      <c r="M169" s="11">
        <v>0</v>
      </c>
      <c r="N169" s="11">
        <v>2</v>
      </c>
      <c r="O169" s="11">
        <v>1</v>
      </c>
      <c r="P169" s="11">
        <v>3</v>
      </c>
      <c r="Q169" s="11">
        <v>2</v>
      </c>
      <c r="R169" s="11">
        <v>0.2</v>
      </c>
      <c r="S169" s="11">
        <v>11</v>
      </c>
      <c r="T169" s="12">
        <v>1</v>
      </c>
      <c r="U169" s="11">
        <v>2</v>
      </c>
      <c r="V169" s="11">
        <v>2</v>
      </c>
      <c r="W169" s="11">
        <v>1</v>
      </c>
      <c r="X169" s="11">
        <v>2</v>
      </c>
      <c r="Y169" s="11">
        <v>2</v>
      </c>
      <c r="Z169" s="11">
        <v>1</v>
      </c>
      <c r="AA169" s="11">
        <v>0</v>
      </c>
      <c r="AB169" s="11">
        <v>1</v>
      </c>
      <c r="AC169" s="12">
        <f t="shared" si="30"/>
        <v>11</v>
      </c>
      <c r="AD169" s="11">
        <f t="shared" si="22"/>
        <v>-5</v>
      </c>
      <c r="AE169" s="11">
        <f t="shared" si="23"/>
        <v>-1</v>
      </c>
      <c r="AF169" s="11">
        <f t="shared" si="24"/>
        <v>2</v>
      </c>
      <c r="AG169" s="11">
        <f t="shared" si="25"/>
        <v>0</v>
      </c>
      <c r="AH169" s="11">
        <f t="shared" si="26"/>
        <v>0</v>
      </c>
      <c r="AI169" s="11">
        <f t="shared" si="27"/>
        <v>2</v>
      </c>
      <c r="AJ169" s="11">
        <f t="shared" si="28"/>
        <v>-1</v>
      </c>
      <c r="AK169" s="11">
        <f t="shared" si="29"/>
        <v>-1</v>
      </c>
      <c r="AL169" s="11">
        <f t="shared" si="31"/>
        <v>-4</v>
      </c>
      <c r="AM169" s="11">
        <f t="shared" si="32"/>
        <v>-4</v>
      </c>
    </row>
    <row r="170" spans="1:39" s="11" customFormat="1" x14ac:dyDescent="0.25">
      <c r="A170" s="11" t="s">
        <v>44</v>
      </c>
      <c r="B170" s="11" t="s">
        <v>27</v>
      </c>
      <c r="C170" s="11" t="s">
        <v>174</v>
      </c>
      <c r="D170" s="11" t="s">
        <v>169</v>
      </c>
      <c r="E170" s="11">
        <v>6</v>
      </c>
      <c r="F170" s="11">
        <v>5.2</v>
      </c>
      <c r="G170" s="11">
        <v>0</v>
      </c>
      <c r="H170" s="11">
        <v>1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1</v>
      </c>
      <c r="Q170" s="11">
        <v>0</v>
      </c>
      <c r="R170" s="11">
        <v>0</v>
      </c>
      <c r="S170" s="11">
        <v>1</v>
      </c>
      <c r="T170" s="12">
        <v>0</v>
      </c>
      <c r="U170" s="11">
        <v>1</v>
      </c>
      <c r="V170" s="11">
        <v>0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2">
        <f t="shared" si="30"/>
        <v>1</v>
      </c>
      <c r="AD170" s="11">
        <f t="shared" si="22"/>
        <v>-1</v>
      </c>
      <c r="AE170" s="11">
        <f t="shared" si="23"/>
        <v>1</v>
      </c>
      <c r="AF170" s="11">
        <f t="shared" si="24"/>
        <v>0</v>
      </c>
      <c r="AG170" s="11">
        <f t="shared" si="25"/>
        <v>0</v>
      </c>
      <c r="AH170" s="11">
        <f t="shared" si="26"/>
        <v>0</v>
      </c>
      <c r="AI170" s="11">
        <f t="shared" si="27"/>
        <v>0</v>
      </c>
      <c r="AJ170" s="11">
        <f t="shared" si="28"/>
        <v>0</v>
      </c>
      <c r="AK170" s="11">
        <f t="shared" si="29"/>
        <v>0</v>
      </c>
      <c r="AL170" s="11">
        <f t="shared" si="31"/>
        <v>0</v>
      </c>
      <c r="AM170" s="11">
        <f t="shared" si="32"/>
        <v>0</v>
      </c>
    </row>
    <row r="171" spans="1:39" s="11" customFormat="1" x14ac:dyDescent="0.25">
      <c r="A171" s="11" t="s">
        <v>44</v>
      </c>
      <c r="B171" s="11" t="s">
        <v>27</v>
      </c>
      <c r="C171" s="11" t="s">
        <v>174</v>
      </c>
      <c r="D171" s="11" t="s">
        <v>170</v>
      </c>
      <c r="E171" s="11">
        <v>6</v>
      </c>
      <c r="F171" s="11">
        <v>5.2</v>
      </c>
      <c r="G171" s="11">
        <v>0</v>
      </c>
      <c r="H171" s="11">
        <v>1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2</v>
      </c>
      <c r="Q171" s="11">
        <v>3</v>
      </c>
      <c r="R171" s="11">
        <v>2</v>
      </c>
      <c r="S171" s="11">
        <v>2</v>
      </c>
      <c r="T171" s="12">
        <v>0</v>
      </c>
      <c r="U171" s="11">
        <v>1</v>
      </c>
      <c r="V171" s="11">
        <v>0</v>
      </c>
      <c r="W171" s="11">
        <v>1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2">
        <f t="shared" si="30"/>
        <v>2</v>
      </c>
      <c r="AD171" s="11">
        <f t="shared" si="22"/>
        <v>-1</v>
      </c>
      <c r="AE171" s="11">
        <f t="shared" si="23"/>
        <v>1</v>
      </c>
      <c r="AF171" s="11">
        <f t="shared" si="24"/>
        <v>0</v>
      </c>
      <c r="AG171" s="11">
        <f t="shared" si="25"/>
        <v>1</v>
      </c>
      <c r="AH171" s="11">
        <f t="shared" si="26"/>
        <v>0</v>
      </c>
      <c r="AI171" s="11">
        <f t="shared" si="27"/>
        <v>0</v>
      </c>
      <c r="AJ171" s="11">
        <f t="shared" si="28"/>
        <v>0</v>
      </c>
      <c r="AK171" s="11">
        <f t="shared" si="29"/>
        <v>0</v>
      </c>
      <c r="AL171" s="11">
        <f t="shared" si="31"/>
        <v>1</v>
      </c>
      <c r="AM171" s="11">
        <f t="shared" si="32"/>
        <v>1</v>
      </c>
    </row>
    <row r="172" spans="1:39" s="11" customFormat="1" ht="12" customHeight="1" x14ac:dyDescent="0.25">
      <c r="A172" s="11" t="s">
        <v>44</v>
      </c>
      <c r="B172" s="11" t="s">
        <v>27</v>
      </c>
      <c r="C172" s="11" t="s">
        <v>175</v>
      </c>
      <c r="D172" s="11" t="s">
        <v>31</v>
      </c>
      <c r="E172" s="11">
        <v>36</v>
      </c>
      <c r="F172" s="11">
        <v>25</v>
      </c>
      <c r="G172" s="11">
        <v>3</v>
      </c>
      <c r="H172" s="11">
        <v>3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2</v>
      </c>
      <c r="Q172" s="11">
        <v>0</v>
      </c>
      <c r="R172" s="11">
        <v>0</v>
      </c>
      <c r="S172" s="11">
        <v>0</v>
      </c>
      <c r="T172" s="12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2">
        <f t="shared" si="30"/>
        <v>0</v>
      </c>
      <c r="AD172" s="11">
        <f t="shared" si="22"/>
        <v>-6</v>
      </c>
      <c r="AE172" s="11">
        <f t="shared" si="23"/>
        <v>0</v>
      </c>
      <c r="AF172" s="11">
        <f t="shared" si="24"/>
        <v>0</v>
      </c>
      <c r="AG172" s="11">
        <f t="shared" si="25"/>
        <v>0</v>
      </c>
      <c r="AH172" s="11">
        <f t="shared" si="26"/>
        <v>0</v>
      </c>
      <c r="AI172" s="11">
        <f t="shared" si="27"/>
        <v>0</v>
      </c>
      <c r="AJ172" s="11">
        <f t="shared" si="28"/>
        <v>0</v>
      </c>
      <c r="AK172" s="11">
        <f t="shared" si="29"/>
        <v>0</v>
      </c>
      <c r="AL172" s="11">
        <f t="shared" si="31"/>
        <v>-6</v>
      </c>
      <c r="AM172" s="11">
        <f t="shared" si="32"/>
        <v>-6</v>
      </c>
    </row>
    <row r="173" spans="1:39" s="11" customFormat="1" x14ac:dyDescent="0.25">
      <c r="A173" s="11" t="s">
        <v>44</v>
      </c>
      <c r="B173" s="11" t="s">
        <v>27</v>
      </c>
      <c r="C173" s="11" t="s">
        <v>176</v>
      </c>
      <c r="D173" s="11" t="s">
        <v>33</v>
      </c>
      <c r="E173" s="11">
        <v>25</v>
      </c>
      <c r="F173" s="11">
        <v>19.5</v>
      </c>
      <c r="G173" s="11">
        <v>0</v>
      </c>
      <c r="H173" s="11">
        <v>1</v>
      </c>
      <c r="I173" s="11">
        <v>2</v>
      </c>
      <c r="J173" s="11">
        <v>1</v>
      </c>
      <c r="K173" s="11">
        <v>0</v>
      </c>
      <c r="L173" s="11">
        <v>0</v>
      </c>
      <c r="M173" s="11">
        <v>0</v>
      </c>
      <c r="N173" s="11">
        <v>3</v>
      </c>
      <c r="O173" s="11">
        <v>1</v>
      </c>
      <c r="P173" s="11">
        <v>1</v>
      </c>
      <c r="Q173" s="11">
        <v>4</v>
      </c>
      <c r="R173" s="11">
        <v>3</v>
      </c>
      <c r="S173" s="11">
        <v>12</v>
      </c>
      <c r="T173" s="12">
        <v>3</v>
      </c>
      <c r="U173" s="11">
        <v>2</v>
      </c>
      <c r="V173" s="11">
        <v>1</v>
      </c>
      <c r="W173" s="11">
        <v>2</v>
      </c>
      <c r="X173" s="11">
        <v>1</v>
      </c>
      <c r="Y173" s="11">
        <v>1</v>
      </c>
      <c r="Z173" s="11">
        <v>0</v>
      </c>
      <c r="AA173" s="11">
        <v>2</v>
      </c>
      <c r="AB173" s="11">
        <v>2</v>
      </c>
      <c r="AC173" s="12">
        <f t="shared" si="30"/>
        <v>12</v>
      </c>
      <c r="AD173" s="11">
        <f t="shared" si="22"/>
        <v>2</v>
      </c>
      <c r="AE173" s="11">
        <f t="shared" si="23"/>
        <v>0</v>
      </c>
      <c r="AF173" s="11">
        <f t="shared" si="24"/>
        <v>0</v>
      </c>
      <c r="AG173" s="11">
        <f t="shared" si="25"/>
        <v>2</v>
      </c>
      <c r="AH173" s="11">
        <f t="shared" si="26"/>
        <v>1</v>
      </c>
      <c r="AI173" s="11">
        <f t="shared" si="27"/>
        <v>1</v>
      </c>
      <c r="AJ173" s="11">
        <f t="shared" si="28"/>
        <v>-3</v>
      </c>
      <c r="AK173" s="11">
        <f t="shared" si="29"/>
        <v>1</v>
      </c>
      <c r="AL173" s="11">
        <f t="shared" si="31"/>
        <v>4</v>
      </c>
      <c r="AM173" s="11">
        <f t="shared" si="32"/>
        <v>4</v>
      </c>
    </row>
    <row r="174" spans="1:39" s="11" customFormat="1" x14ac:dyDescent="0.25">
      <c r="A174" s="11" t="s">
        <v>44</v>
      </c>
      <c r="B174" s="11" t="s">
        <v>27</v>
      </c>
      <c r="C174" s="11" t="s">
        <v>177</v>
      </c>
      <c r="D174" s="11" t="s">
        <v>35</v>
      </c>
      <c r="E174" s="11">
        <v>37</v>
      </c>
      <c r="F174" s="11">
        <v>30</v>
      </c>
      <c r="G174" s="11">
        <v>1</v>
      </c>
      <c r="H174" s="11">
        <v>0</v>
      </c>
      <c r="I174" s="11">
        <v>1</v>
      </c>
      <c r="J174" s="11">
        <v>1</v>
      </c>
      <c r="K174" s="11">
        <v>2</v>
      </c>
      <c r="L174" s="11">
        <v>1</v>
      </c>
      <c r="M174" s="11">
        <v>2</v>
      </c>
      <c r="N174" s="11">
        <v>0</v>
      </c>
      <c r="O174" s="11">
        <v>0</v>
      </c>
      <c r="P174" s="11">
        <v>2</v>
      </c>
      <c r="Q174" s="11">
        <v>2</v>
      </c>
      <c r="R174" s="11">
        <v>2</v>
      </c>
      <c r="S174" s="11">
        <v>15</v>
      </c>
      <c r="T174" s="12">
        <v>1</v>
      </c>
      <c r="U174" s="11">
        <v>2</v>
      </c>
      <c r="V174" s="11">
        <v>2</v>
      </c>
      <c r="W174" s="11">
        <v>4</v>
      </c>
      <c r="X174" s="11">
        <v>3</v>
      </c>
      <c r="Y174" s="11">
        <v>1</v>
      </c>
      <c r="Z174" s="11">
        <v>2</v>
      </c>
      <c r="AA174" s="11">
        <v>0</v>
      </c>
      <c r="AB174" s="11">
        <v>0</v>
      </c>
      <c r="AC174" s="12">
        <f t="shared" si="30"/>
        <v>15</v>
      </c>
      <c r="AD174" s="11">
        <f t="shared" si="22"/>
        <v>0</v>
      </c>
      <c r="AE174" s="11">
        <f t="shared" si="23"/>
        <v>1</v>
      </c>
      <c r="AF174" s="11">
        <f t="shared" si="24"/>
        <v>1</v>
      </c>
      <c r="AG174" s="11">
        <f t="shared" si="25"/>
        <v>2</v>
      </c>
      <c r="AH174" s="11">
        <f t="shared" si="26"/>
        <v>2</v>
      </c>
      <c r="AI174" s="11">
        <f t="shared" si="27"/>
        <v>-1</v>
      </c>
      <c r="AJ174" s="11">
        <f t="shared" si="28"/>
        <v>2</v>
      </c>
      <c r="AK174" s="11">
        <f t="shared" si="29"/>
        <v>0</v>
      </c>
      <c r="AL174" s="11">
        <f t="shared" si="31"/>
        <v>4</v>
      </c>
      <c r="AM174" s="11">
        <f t="shared" si="32"/>
        <v>7</v>
      </c>
    </row>
    <row r="175" spans="1:39" s="11" customFormat="1" x14ac:dyDescent="0.25">
      <c r="A175" s="11" t="s">
        <v>44</v>
      </c>
      <c r="B175" s="11" t="s">
        <v>27</v>
      </c>
      <c r="C175" s="11" t="s">
        <v>118</v>
      </c>
      <c r="D175" s="11" t="s">
        <v>118</v>
      </c>
      <c r="E175" s="11">
        <v>62</v>
      </c>
      <c r="F175" s="11">
        <v>44.8</v>
      </c>
      <c r="G175" s="11">
        <v>4</v>
      </c>
      <c r="H175" s="11">
        <v>3</v>
      </c>
      <c r="I175" s="11">
        <v>1</v>
      </c>
      <c r="J175" s="11">
        <v>1</v>
      </c>
      <c r="K175" s="11">
        <v>1</v>
      </c>
      <c r="L175" s="11">
        <v>0</v>
      </c>
      <c r="M175" s="11">
        <v>1</v>
      </c>
      <c r="N175" s="11">
        <v>3</v>
      </c>
      <c r="O175" s="11">
        <v>1</v>
      </c>
      <c r="P175" s="11">
        <v>2</v>
      </c>
      <c r="Q175" s="11">
        <v>46</v>
      </c>
      <c r="R175" s="11">
        <v>45.8</v>
      </c>
      <c r="S175" s="11">
        <v>36</v>
      </c>
      <c r="T175" s="12">
        <v>7</v>
      </c>
      <c r="U175" s="11">
        <v>3</v>
      </c>
      <c r="V175" s="11">
        <v>3</v>
      </c>
      <c r="W175" s="11">
        <v>11</v>
      </c>
      <c r="X175" s="11">
        <v>6</v>
      </c>
      <c r="Y175" s="11">
        <v>5</v>
      </c>
      <c r="Z175" s="11">
        <v>1</v>
      </c>
      <c r="AA175" s="11">
        <v>0</v>
      </c>
      <c r="AB175" s="11">
        <v>11</v>
      </c>
      <c r="AC175" s="12">
        <f t="shared" si="30"/>
        <v>36</v>
      </c>
      <c r="AD175" s="11">
        <f t="shared" si="22"/>
        <v>0</v>
      </c>
      <c r="AE175" s="11">
        <f t="shared" si="23"/>
        <v>2</v>
      </c>
      <c r="AF175" s="11">
        <f t="shared" si="24"/>
        <v>2</v>
      </c>
      <c r="AG175" s="11">
        <f t="shared" si="25"/>
        <v>10</v>
      </c>
      <c r="AH175" s="11">
        <f t="shared" si="26"/>
        <v>6</v>
      </c>
      <c r="AI175" s="11">
        <f t="shared" si="27"/>
        <v>4</v>
      </c>
      <c r="AJ175" s="11">
        <f t="shared" si="28"/>
        <v>-2</v>
      </c>
      <c r="AK175" s="11">
        <f t="shared" si="29"/>
        <v>-1</v>
      </c>
      <c r="AL175" s="11">
        <f t="shared" si="31"/>
        <v>14</v>
      </c>
      <c r="AM175" s="11">
        <f t="shared" si="32"/>
        <v>21</v>
      </c>
    </row>
    <row r="176" spans="1:39" s="11" customFormat="1" x14ac:dyDescent="0.25">
      <c r="A176" s="11" t="s">
        <v>44</v>
      </c>
      <c r="B176" s="11" t="s">
        <v>27</v>
      </c>
      <c r="C176" s="11" t="s">
        <v>178</v>
      </c>
      <c r="D176" s="11" t="s">
        <v>179</v>
      </c>
      <c r="E176" s="11">
        <v>20</v>
      </c>
      <c r="F176" s="11">
        <v>15.9</v>
      </c>
      <c r="G176" s="11">
        <v>0</v>
      </c>
      <c r="H176" s="11">
        <v>2</v>
      </c>
      <c r="I176" s="11">
        <v>0</v>
      </c>
      <c r="J176" s="11">
        <v>2</v>
      </c>
      <c r="K176" s="11">
        <v>0</v>
      </c>
      <c r="L176" s="11">
        <v>2</v>
      </c>
      <c r="M176" s="11">
        <v>1</v>
      </c>
      <c r="N176" s="11">
        <v>0</v>
      </c>
      <c r="O176" s="11">
        <v>0</v>
      </c>
      <c r="P176" s="11">
        <v>2</v>
      </c>
      <c r="Q176" s="11">
        <v>3</v>
      </c>
      <c r="R176" s="11">
        <v>3</v>
      </c>
      <c r="S176" s="11">
        <v>0</v>
      </c>
      <c r="T176" s="12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1</v>
      </c>
      <c r="AC176" s="12">
        <f t="shared" si="30"/>
        <v>0</v>
      </c>
      <c r="AD176" s="11">
        <f t="shared" si="22"/>
        <v>-2</v>
      </c>
      <c r="AE176" s="11">
        <f t="shared" si="23"/>
        <v>0</v>
      </c>
      <c r="AF176" s="11">
        <f t="shared" si="24"/>
        <v>-2</v>
      </c>
      <c r="AG176" s="11">
        <f t="shared" si="25"/>
        <v>0</v>
      </c>
      <c r="AH176" s="11">
        <f t="shared" si="26"/>
        <v>-2</v>
      </c>
      <c r="AI176" s="11">
        <f t="shared" si="27"/>
        <v>-1</v>
      </c>
      <c r="AJ176" s="11">
        <f t="shared" si="28"/>
        <v>0</v>
      </c>
      <c r="AK176" s="11">
        <f t="shared" si="29"/>
        <v>0</v>
      </c>
      <c r="AL176" s="11">
        <f t="shared" si="31"/>
        <v>-4</v>
      </c>
      <c r="AM176" s="11">
        <f t="shared" si="32"/>
        <v>-7</v>
      </c>
    </row>
    <row r="177" spans="1:39" s="11" customFormat="1" x14ac:dyDescent="0.25">
      <c r="A177" s="11" t="s">
        <v>44</v>
      </c>
      <c r="B177" s="11" t="s">
        <v>27</v>
      </c>
      <c r="C177" s="11" t="s">
        <v>180</v>
      </c>
      <c r="D177" s="11" t="s">
        <v>48</v>
      </c>
      <c r="E177" s="11">
        <v>19</v>
      </c>
      <c r="F177" s="11">
        <v>13.4</v>
      </c>
      <c r="G177" s="11">
        <v>0</v>
      </c>
      <c r="H177" s="11">
        <v>0</v>
      </c>
      <c r="I177" s="11">
        <v>2</v>
      </c>
      <c r="J177" s="11">
        <v>1</v>
      </c>
      <c r="K177" s="11">
        <v>0</v>
      </c>
      <c r="L177" s="11">
        <v>0</v>
      </c>
      <c r="M177" s="11">
        <v>0</v>
      </c>
      <c r="N177" s="11">
        <v>0</v>
      </c>
      <c r="O177" s="11">
        <v>3</v>
      </c>
      <c r="P177" s="11">
        <v>2</v>
      </c>
      <c r="Q177" s="11">
        <v>4</v>
      </c>
      <c r="R177" s="11">
        <v>3.5</v>
      </c>
      <c r="S177" s="11">
        <v>14</v>
      </c>
      <c r="T177" s="12">
        <v>3</v>
      </c>
      <c r="U177" s="11">
        <v>6</v>
      </c>
      <c r="V177" s="11">
        <v>0</v>
      </c>
      <c r="W177" s="11">
        <v>3</v>
      </c>
      <c r="X177" s="11">
        <v>1</v>
      </c>
      <c r="Y177" s="11">
        <v>0</v>
      </c>
      <c r="Z177" s="11">
        <v>1</v>
      </c>
      <c r="AA177" s="11">
        <v>0</v>
      </c>
      <c r="AB177" s="11">
        <v>1</v>
      </c>
      <c r="AC177" s="12">
        <f t="shared" si="30"/>
        <v>14</v>
      </c>
      <c r="AD177" s="11">
        <f t="shared" si="22"/>
        <v>3</v>
      </c>
      <c r="AE177" s="11">
        <f t="shared" si="23"/>
        <v>4</v>
      </c>
      <c r="AF177" s="11">
        <f t="shared" si="24"/>
        <v>-1</v>
      </c>
      <c r="AG177" s="11">
        <f t="shared" si="25"/>
        <v>3</v>
      </c>
      <c r="AH177" s="11">
        <f t="shared" si="26"/>
        <v>1</v>
      </c>
      <c r="AI177" s="11">
        <f t="shared" si="27"/>
        <v>0</v>
      </c>
      <c r="AJ177" s="11">
        <f t="shared" si="28"/>
        <v>1</v>
      </c>
      <c r="AK177" s="11">
        <f t="shared" si="29"/>
        <v>-3</v>
      </c>
      <c r="AL177" s="11">
        <f t="shared" si="31"/>
        <v>9</v>
      </c>
      <c r="AM177" s="11">
        <f t="shared" si="32"/>
        <v>8</v>
      </c>
    </row>
    <row r="178" spans="1:39" s="11" customFormat="1" x14ac:dyDescent="0.25">
      <c r="A178" s="11" t="s">
        <v>44</v>
      </c>
      <c r="B178" s="11" t="s">
        <v>27</v>
      </c>
      <c r="C178" s="11" t="s">
        <v>180</v>
      </c>
      <c r="D178" s="11" t="s">
        <v>49</v>
      </c>
      <c r="E178" s="11">
        <v>8</v>
      </c>
      <c r="F178" s="11">
        <v>5.7</v>
      </c>
      <c r="G178" s="11">
        <v>0</v>
      </c>
      <c r="H178" s="11">
        <v>0</v>
      </c>
      <c r="I178" s="11">
        <v>1</v>
      </c>
      <c r="J178" s="11">
        <v>0</v>
      </c>
      <c r="K178" s="11">
        <v>0</v>
      </c>
      <c r="L178" s="11">
        <v>0</v>
      </c>
      <c r="M178" s="11">
        <v>0</v>
      </c>
      <c r="N178" s="11">
        <v>2</v>
      </c>
      <c r="O178" s="11">
        <v>0</v>
      </c>
      <c r="P178" s="11">
        <v>0</v>
      </c>
      <c r="Q178" s="11">
        <v>3</v>
      </c>
      <c r="R178" s="11">
        <v>2.2999999999999998</v>
      </c>
      <c r="S178" s="11">
        <v>7</v>
      </c>
      <c r="T178" s="12">
        <v>2</v>
      </c>
      <c r="U178" s="11">
        <v>0</v>
      </c>
      <c r="V178" s="11">
        <v>1</v>
      </c>
      <c r="W178" s="11">
        <v>0</v>
      </c>
      <c r="X178" s="11">
        <v>3</v>
      </c>
      <c r="Y178" s="11">
        <v>1</v>
      </c>
      <c r="Z178" s="11">
        <v>0</v>
      </c>
      <c r="AA178" s="11">
        <v>0</v>
      </c>
      <c r="AB178" s="11">
        <v>2</v>
      </c>
      <c r="AC178" s="12">
        <f t="shared" si="30"/>
        <v>7</v>
      </c>
      <c r="AD178" s="11">
        <f t="shared" si="22"/>
        <v>2</v>
      </c>
      <c r="AE178" s="11">
        <f t="shared" si="23"/>
        <v>-1</v>
      </c>
      <c r="AF178" s="11">
        <f t="shared" si="24"/>
        <v>1</v>
      </c>
      <c r="AG178" s="11">
        <f t="shared" si="25"/>
        <v>0</v>
      </c>
      <c r="AH178" s="11">
        <f t="shared" si="26"/>
        <v>3</v>
      </c>
      <c r="AI178" s="11">
        <f t="shared" si="27"/>
        <v>1</v>
      </c>
      <c r="AJ178" s="11">
        <f t="shared" si="28"/>
        <v>-2</v>
      </c>
      <c r="AK178" s="11">
        <f t="shared" si="29"/>
        <v>0</v>
      </c>
      <c r="AL178" s="11">
        <f t="shared" si="31"/>
        <v>2</v>
      </c>
      <c r="AM178" s="11">
        <f t="shared" si="32"/>
        <v>4</v>
      </c>
    </row>
    <row r="179" spans="1:39" s="11" customFormat="1" x14ac:dyDescent="0.25">
      <c r="A179" s="11" t="s">
        <v>61</v>
      </c>
      <c r="B179" s="11" t="s">
        <v>27</v>
      </c>
      <c r="C179" s="11" t="s">
        <v>135</v>
      </c>
      <c r="D179" s="11" t="s">
        <v>135</v>
      </c>
      <c r="E179" s="11">
        <v>14</v>
      </c>
      <c r="F179" s="11">
        <v>13</v>
      </c>
      <c r="G179" s="11">
        <v>0</v>
      </c>
      <c r="H179" s="11">
        <v>0</v>
      </c>
      <c r="I179" s="11">
        <v>0</v>
      </c>
      <c r="J179" s="11">
        <v>0</v>
      </c>
      <c r="K179" s="11">
        <v>1</v>
      </c>
      <c r="L179" s="11">
        <v>1</v>
      </c>
      <c r="M179" s="11">
        <v>0</v>
      </c>
      <c r="N179" s="11">
        <v>0</v>
      </c>
      <c r="O179" s="11">
        <v>0</v>
      </c>
      <c r="P179" s="11">
        <v>0</v>
      </c>
      <c r="Q179" s="11">
        <v>1</v>
      </c>
      <c r="R179" s="11">
        <v>1</v>
      </c>
      <c r="S179" s="11">
        <v>4</v>
      </c>
      <c r="T179" s="12">
        <v>1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1</v>
      </c>
      <c r="AC179" s="12">
        <f t="shared" si="30"/>
        <v>1</v>
      </c>
      <c r="AD179" s="11">
        <f t="shared" si="22"/>
        <v>1</v>
      </c>
      <c r="AE179" s="11">
        <f t="shared" si="23"/>
        <v>0</v>
      </c>
      <c r="AF179" s="11">
        <f t="shared" si="24"/>
        <v>0</v>
      </c>
      <c r="AG179" s="11">
        <f t="shared" si="25"/>
        <v>-1</v>
      </c>
      <c r="AH179" s="11">
        <f t="shared" si="26"/>
        <v>-1</v>
      </c>
      <c r="AI179" s="11">
        <f t="shared" si="27"/>
        <v>0</v>
      </c>
      <c r="AJ179" s="11">
        <f t="shared" si="28"/>
        <v>0</v>
      </c>
      <c r="AK179" s="11">
        <f t="shared" si="29"/>
        <v>0</v>
      </c>
      <c r="AL179" s="11">
        <f t="shared" si="31"/>
        <v>0</v>
      </c>
      <c r="AM179" s="11">
        <f t="shared" si="32"/>
        <v>-1</v>
      </c>
    </row>
    <row r="180" spans="1:39" s="11" customFormat="1" ht="13" customHeight="1" x14ac:dyDescent="0.25">
      <c r="A180" s="11" t="s">
        <v>44</v>
      </c>
      <c r="B180" s="11" t="s">
        <v>27</v>
      </c>
      <c r="C180" s="11" t="s">
        <v>181</v>
      </c>
      <c r="D180" s="11" t="s">
        <v>182</v>
      </c>
      <c r="E180" s="11">
        <v>100</v>
      </c>
      <c r="F180" s="11">
        <v>78.5</v>
      </c>
      <c r="G180" s="11">
        <v>0</v>
      </c>
      <c r="H180" s="11">
        <v>0</v>
      </c>
      <c r="I180" s="11">
        <v>3</v>
      </c>
      <c r="J180" s="11">
        <v>0</v>
      </c>
      <c r="K180" s="11">
        <v>2</v>
      </c>
      <c r="L180" s="11">
        <v>2</v>
      </c>
      <c r="M180" s="11">
        <v>1</v>
      </c>
      <c r="N180" s="11">
        <v>6</v>
      </c>
      <c r="O180" s="11">
        <v>3</v>
      </c>
      <c r="P180" s="11">
        <v>2</v>
      </c>
      <c r="Q180" s="11">
        <v>12</v>
      </c>
      <c r="R180" s="11">
        <v>8</v>
      </c>
      <c r="S180" s="11">
        <v>22</v>
      </c>
      <c r="T180" s="12">
        <v>6</v>
      </c>
      <c r="U180" s="11">
        <v>4</v>
      </c>
      <c r="V180" s="11">
        <v>7</v>
      </c>
      <c r="W180" s="11">
        <v>4</v>
      </c>
      <c r="X180" s="11">
        <v>1</v>
      </c>
      <c r="Y180" s="11">
        <v>0</v>
      </c>
      <c r="Z180" s="11">
        <v>0</v>
      </c>
      <c r="AA180" s="11">
        <v>0</v>
      </c>
      <c r="AB180" s="11">
        <v>5</v>
      </c>
      <c r="AC180" s="12">
        <f t="shared" si="30"/>
        <v>22</v>
      </c>
      <c r="AD180" s="11">
        <f t="shared" si="22"/>
        <v>6</v>
      </c>
      <c r="AE180" s="11">
        <f t="shared" si="23"/>
        <v>1</v>
      </c>
      <c r="AF180" s="11">
        <f t="shared" si="24"/>
        <v>7</v>
      </c>
      <c r="AG180" s="11">
        <f t="shared" si="25"/>
        <v>2</v>
      </c>
      <c r="AH180" s="11">
        <f t="shared" si="26"/>
        <v>-1</v>
      </c>
      <c r="AI180" s="11">
        <f t="shared" si="27"/>
        <v>-1</v>
      </c>
      <c r="AJ180" s="11">
        <f t="shared" si="28"/>
        <v>-6</v>
      </c>
      <c r="AK180" s="11">
        <f t="shared" si="29"/>
        <v>-3</v>
      </c>
      <c r="AL180" s="11">
        <f t="shared" si="31"/>
        <v>16</v>
      </c>
      <c r="AM180" s="11">
        <f t="shared" si="32"/>
        <v>5</v>
      </c>
    </row>
    <row r="181" spans="1:39" s="11" customFormat="1" x14ac:dyDescent="0.25">
      <c r="A181" s="11" t="s">
        <v>44</v>
      </c>
      <c r="B181" s="11" t="s">
        <v>27</v>
      </c>
      <c r="C181" s="11" t="s">
        <v>181</v>
      </c>
      <c r="D181" s="11" t="s">
        <v>121</v>
      </c>
      <c r="E181" s="11">
        <v>4</v>
      </c>
      <c r="F181" s="11">
        <v>3</v>
      </c>
      <c r="G181" s="11">
        <v>0</v>
      </c>
      <c r="H181" s="11">
        <v>1</v>
      </c>
      <c r="I181" s="11">
        <v>0</v>
      </c>
      <c r="J181" s="11">
        <v>0</v>
      </c>
      <c r="K181" s="11">
        <v>1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1</v>
      </c>
      <c r="R181" s="11">
        <v>0.8</v>
      </c>
      <c r="S181" s="11">
        <v>3</v>
      </c>
      <c r="T181" s="12">
        <v>1</v>
      </c>
      <c r="U181" s="11">
        <v>0</v>
      </c>
      <c r="V181" s="11">
        <v>1</v>
      </c>
      <c r="W181" s="11">
        <v>1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2">
        <f t="shared" si="30"/>
        <v>3</v>
      </c>
      <c r="AD181" s="11">
        <f t="shared" si="22"/>
        <v>0</v>
      </c>
      <c r="AE181" s="11">
        <f t="shared" si="23"/>
        <v>0</v>
      </c>
      <c r="AF181" s="11">
        <f t="shared" si="24"/>
        <v>1</v>
      </c>
      <c r="AG181" s="11">
        <f t="shared" si="25"/>
        <v>0</v>
      </c>
      <c r="AH181" s="11">
        <f t="shared" si="26"/>
        <v>0</v>
      </c>
      <c r="AI181" s="11">
        <f t="shared" si="27"/>
        <v>0</v>
      </c>
      <c r="AJ181" s="11">
        <f t="shared" si="28"/>
        <v>0</v>
      </c>
      <c r="AK181" s="11">
        <f t="shared" si="29"/>
        <v>0</v>
      </c>
      <c r="AL181" s="11">
        <f t="shared" si="31"/>
        <v>1</v>
      </c>
      <c r="AM181" s="11">
        <f t="shared" si="32"/>
        <v>1</v>
      </c>
    </row>
    <row r="182" spans="1:39" s="11" customFormat="1" x14ac:dyDescent="0.25">
      <c r="A182" s="11" t="s">
        <v>44</v>
      </c>
      <c r="B182" s="11" t="s">
        <v>27</v>
      </c>
      <c r="C182" s="11" t="s">
        <v>183</v>
      </c>
      <c r="D182" s="11" t="s">
        <v>37</v>
      </c>
      <c r="E182" s="11">
        <v>52</v>
      </c>
      <c r="F182" s="11">
        <v>49</v>
      </c>
      <c r="G182" s="11">
        <v>0</v>
      </c>
      <c r="H182" s="11">
        <v>1</v>
      </c>
      <c r="I182" s="11">
        <v>0</v>
      </c>
      <c r="J182" s="11">
        <v>0</v>
      </c>
      <c r="K182" s="11">
        <v>0</v>
      </c>
      <c r="L182" s="11">
        <v>0</v>
      </c>
      <c r="M182" s="11">
        <v>1</v>
      </c>
      <c r="N182" s="11">
        <v>1</v>
      </c>
      <c r="O182" s="11">
        <v>2</v>
      </c>
      <c r="P182" s="11">
        <v>1</v>
      </c>
      <c r="Q182" s="11">
        <v>0</v>
      </c>
      <c r="R182" s="11">
        <v>0</v>
      </c>
      <c r="S182" s="11">
        <v>23</v>
      </c>
      <c r="T182" s="12">
        <v>3</v>
      </c>
      <c r="U182" s="11">
        <v>1</v>
      </c>
      <c r="V182" s="11">
        <v>4</v>
      </c>
      <c r="W182" s="11">
        <v>5</v>
      </c>
      <c r="X182" s="11">
        <v>2</v>
      </c>
      <c r="Y182" s="11">
        <v>4</v>
      </c>
      <c r="Z182" s="11">
        <v>3</v>
      </c>
      <c r="AA182" s="11">
        <v>1</v>
      </c>
      <c r="AB182" s="11">
        <v>3</v>
      </c>
      <c r="AC182" s="12">
        <f t="shared" si="30"/>
        <v>23</v>
      </c>
      <c r="AD182" s="11">
        <f t="shared" si="22"/>
        <v>2</v>
      </c>
      <c r="AE182" s="11">
        <f t="shared" si="23"/>
        <v>1</v>
      </c>
      <c r="AF182" s="11">
        <f t="shared" si="24"/>
        <v>4</v>
      </c>
      <c r="AG182" s="11">
        <f t="shared" si="25"/>
        <v>5</v>
      </c>
      <c r="AH182" s="11">
        <f t="shared" si="26"/>
        <v>2</v>
      </c>
      <c r="AI182" s="11">
        <f t="shared" si="27"/>
        <v>3</v>
      </c>
      <c r="AJ182" s="11">
        <f t="shared" si="28"/>
        <v>2</v>
      </c>
      <c r="AK182" s="11">
        <f t="shared" si="29"/>
        <v>-1</v>
      </c>
      <c r="AL182" s="11">
        <f t="shared" si="31"/>
        <v>12</v>
      </c>
      <c r="AM182" s="11">
        <f t="shared" si="32"/>
        <v>18</v>
      </c>
    </row>
    <row r="183" spans="1:39" s="11" customFormat="1" x14ac:dyDescent="0.25">
      <c r="A183" s="11" t="s">
        <v>184</v>
      </c>
      <c r="B183" s="11" t="s">
        <v>27</v>
      </c>
      <c r="C183" s="11" t="s">
        <v>185</v>
      </c>
      <c r="D183" s="11" t="s">
        <v>31</v>
      </c>
      <c r="E183" s="11">
        <v>13</v>
      </c>
      <c r="F183" s="11">
        <v>13</v>
      </c>
      <c r="G183" s="11">
        <v>0</v>
      </c>
      <c r="H183" s="11">
        <v>0</v>
      </c>
      <c r="I183" s="11">
        <v>0</v>
      </c>
      <c r="J183" s="11">
        <v>1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  <c r="P183" s="11">
        <v>1</v>
      </c>
      <c r="Q183" s="11">
        <v>0</v>
      </c>
      <c r="R183" s="11">
        <v>0</v>
      </c>
      <c r="S183" s="11">
        <v>9</v>
      </c>
      <c r="T183" s="12">
        <v>1</v>
      </c>
      <c r="U183" s="11">
        <v>2</v>
      </c>
      <c r="V183" s="11">
        <v>1</v>
      </c>
      <c r="W183" s="11">
        <v>1</v>
      </c>
      <c r="X183" s="11">
        <v>3</v>
      </c>
      <c r="Y183" s="11">
        <v>1</v>
      </c>
      <c r="Z183" s="11">
        <v>0</v>
      </c>
      <c r="AA183" s="11">
        <v>0</v>
      </c>
      <c r="AB183" s="11">
        <v>2</v>
      </c>
      <c r="AC183" s="12">
        <f t="shared" si="30"/>
        <v>9</v>
      </c>
      <c r="AD183" s="11">
        <f t="shared" si="22"/>
        <v>1</v>
      </c>
      <c r="AE183" s="11">
        <f t="shared" si="23"/>
        <v>2</v>
      </c>
      <c r="AF183" s="11">
        <f t="shared" si="24"/>
        <v>0</v>
      </c>
      <c r="AG183" s="11">
        <f t="shared" si="25"/>
        <v>1</v>
      </c>
      <c r="AH183" s="11">
        <f t="shared" si="26"/>
        <v>3</v>
      </c>
      <c r="AI183" s="11">
        <f t="shared" si="27"/>
        <v>1</v>
      </c>
      <c r="AJ183" s="11">
        <f t="shared" si="28"/>
        <v>-1</v>
      </c>
      <c r="AK183" s="11">
        <f t="shared" si="29"/>
        <v>0</v>
      </c>
      <c r="AL183" s="11">
        <f t="shared" si="31"/>
        <v>4</v>
      </c>
      <c r="AM183" s="11">
        <f t="shared" si="32"/>
        <v>7</v>
      </c>
    </row>
    <row r="184" spans="1:39" s="11" customFormat="1" x14ac:dyDescent="0.25">
      <c r="A184" s="11" t="s">
        <v>184</v>
      </c>
      <c r="B184" s="11" t="s">
        <v>27</v>
      </c>
      <c r="C184" s="11" t="s">
        <v>185</v>
      </c>
      <c r="D184" s="11" t="s">
        <v>30</v>
      </c>
      <c r="E184" s="11">
        <v>3</v>
      </c>
      <c r="F184" s="11">
        <v>3</v>
      </c>
      <c r="G184" s="11">
        <v>0</v>
      </c>
      <c r="H184" s="11">
        <v>0</v>
      </c>
      <c r="I184" s="11">
        <v>0</v>
      </c>
      <c r="J184" s="11">
        <v>1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1</v>
      </c>
      <c r="Q184" s="11">
        <v>0</v>
      </c>
      <c r="R184" s="11">
        <v>0</v>
      </c>
      <c r="S184" s="11">
        <v>1</v>
      </c>
      <c r="T184" s="12">
        <v>1</v>
      </c>
      <c r="U184" s="11">
        <v>0</v>
      </c>
      <c r="V184" s="11">
        <v>0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2">
        <f t="shared" si="30"/>
        <v>1</v>
      </c>
      <c r="AD184" s="11">
        <f t="shared" si="22"/>
        <v>1</v>
      </c>
      <c r="AE184" s="11">
        <f t="shared" si="23"/>
        <v>0</v>
      </c>
      <c r="AF184" s="11">
        <f t="shared" si="24"/>
        <v>-1</v>
      </c>
      <c r="AG184" s="11">
        <f t="shared" si="25"/>
        <v>0</v>
      </c>
      <c r="AH184" s="11">
        <f t="shared" si="26"/>
        <v>0</v>
      </c>
      <c r="AI184" s="11">
        <f t="shared" si="27"/>
        <v>0</v>
      </c>
      <c r="AJ184" s="11">
        <f t="shared" si="28"/>
        <v>0</v>
      </c>
      <c r="AK184" s="11">
        <f t="shared" si="29"/>
        <v>0</v>
      </c>
      <c r="AL184" s="11">
        <f t="shared" si="31"/>
        <v>0</v>
      </c>
      <c r="AM184" s="11">
        <f t="shared" si="32"/>
        <v>0</v>
      </c>
    </row>
    <row r="185" spans="1:39" s="11" customFormat="1" x14ac:dyDescent="0.25">
      <c r="A185" s="11" t="s">
        <v>184</v>
      </c>
      <c r="B185" s="11" t="s">
        <v>27</v>
      </c>
      <c r="C185" s="11" t="s">
        <v>185</v>
      </c>
      <c r="D185" s="11" t="s">
        <v>32</v>
      </c>
      <c r="E185" s="11">
        <v>4</v>
      </c>
      <c r="F185" s="11">
        <v>4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1</v>
      </c>
      <c r="O185" s="11">
        <v>0</v>
      </c>
      <c r="P185" s="11">
        <v>0</v>
      </c>
      <c r="Q185" s="11">
        <v>1</v>
      </c>
      <c r="R185" s="11">
        <v>1</v>
      </c>
      <c r="S185" s="11">
        <v>1</v>
      </c>
      <c r="T185" s="12">
        <v>0</v>
      </c>
      <c r="U185" s="11">
        <v>1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2">
        <f t="shared" si="30"/>
        <v>1</v>
      </c>
      <c r="AD185" s="11">
        <f t="shared" si="22"/>
        <v>0</v>
      </c>
      <c r="AE185" s="11">
        <f t="shared" si="23"/>
        <v>1</v>
      </c>
      <c r="AF185" s="11">
        <f t="shared" si="24"/>
        <v>0</v>
      </c>
      <c r="AG185" s="11">
        <f t="shared" si="25"/>
        <v>0</v>
      </c>
      <c r="AH185" s="11">
        <f t="shared" si="26"/>
        <v>0</v>
      </c>
      <c r="AI185" s="11">
        <f t="shared" si="27"/>
        <v>0</v>
      </c>
      <c r="AJ185" s="11">
        <f t="shared" si="28"/>
        <v>-1</v>
      </c>
      <c r="AK185" s="11">
        <f t="shared" si="29"/>
        <v>0</v>
      </c>
      <c r="AL185" s="11">
        <f t="shared" si="31"/>
        <v>1</v>
      </c>
      <c r="AM185" s="11">
        <f t="shared" si="32"/>
        <v>0</v>
      </c>
    </row>
    <row r="186" spans="1:39" s="11" customFormat="1" x14ac:dyDescent="0.25">
      <c r="A186" s="11" t="s">
        <v>184</v>
      </c>
      <c r="B186" s="11" t="s">
        <v>27</v>
      </c>
      <c r="C186" s="11" t="s">
        <v>185</v>
      </c>
      <c r="D186" s="11" t="s">
        <v>34</v>
      </c>
      <c r="E186" s="11">
        <v>1</v>
      </c>
      <c r="F186" s="11">
        <v>1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1</v>
      </c>
      <c r="R186" s="11">
        <v>1</v>
      </c>
      <c r="S186" s="11">
        <v>0</v>
      </c>
      <c r="T186" s="12">
        <v>0</v>
      </c>
      <c r="U186" s="11">
        <v>0</v>
      </c>
      <c r="V186" s="11">
        <v>0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2">
        <f t="shared" si="30"/>
        <v>0</v>
      </c>
      <c r="AD186" s="11">
        <f t="shared" si="22"/>
        <v>0</v>
      </c>
      <c r="AE186" s="11">
        <f t="shared" si="23"/>
        <v>0</v>
      </c>
      <c r="AF186" s="11">
        <f t="shared" si="24"/>
        <v>0</v>
      </c>
      <c r="AG186" s="11">
        <f t="shared" si="25"/>
        <v>0</v>
      </c>
      <c r="AH186" s="11">
        <f t="shared" si="26"/>
        <v>0</v>
      </c>
      <c r="AI186" s="11">
        <f t="shared" si="27"/>
        <v>0</v>
      </c>
      <c r="AJ186" s="11">
        <f t="shared" si="28"/>
        <v>0</v>
      </c>
      <c r="AK186" s="11">
        <f t="shared" si="29"/>
        <v>0</v>
      </c>
      <c r="AL186" s="11">
        <f t="shared" si="31"/>
        <v>0</v>
      </c>
      <c r="AM186" s="11">
        <f t="shared" si="32"/>
        <v>0</v>
      </c>
    </row>
    <row r="187" spans="1:39" s="11" customFormat="1" x14ac:dyDescent="0.25">
      <c r="A187" s="11" t="s">
        <v>184</v>
      </c>
      <c r="B187" s="11" t="s">
        <v>27</v>
      </c>
      <c r="C187" s="11" t="s">
        <v>185</v>
      </c>
      <c r="D187" s="11" t="s">
        <v>35</v>
      </c>
      <c r="E187" s="11">
        <v>2</v>
      </c>
      <c r="F187" s="11">
        <v>2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2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2">
        <f t="shared" si="30"/>
        <v>0</v>
      </c>
      <c r="AD187" s="11">
        <f t="shared" si="22"/>
        <v>0</v>
      </c>
      <c r="AE187" s="11">
        <f t="shared" si="23"/>
        <v>0</v>
      </c>
      <c r="AF187" s="11">
        <f t="shared" si="24"/>
        <v>0</v>
      </c>
      <c r="AG187" s="11">
        <f t="shared" si="25"/>
        <v>0</v>
      </c>
      <c r="AH187" s="11">
        <f t="shared" si="26"/>
        <v>0</v>
      </c>
      <c r="AI187" s="11">
        <f t="shared" si="27"/>
        <v>0</v>
      </c>
      <c r="AJ187" s="11">
        <f t="shared" si="28"/>
        <v>0</v>
      </c>
      <c r="AK187" s="11">
        <f t="shared" si="29"/>
        <v>0</v>
      </c>
      <c r="AL187" s="11">
        <f t="shared" si="31"/>
        <v>0</v>
      </c>
      <c r="AM187" s="11">
        <f t="shared" si="32"/>
        <v>0</v>
      </c>
    </row>
    <row r="188" spans="1:39" s="11" customFormat="1" x14ac:dyDescent="0.25">
      <c r="A188" s="11" t="s">
        <v>184</v>
      </c>
      <c r="B188" s="11" t="s">
        <v>27</v>
      </c>
      <c r="C188" s="11" t="s">
        <v>185</v>
      </c>
      <c r="D188" s="11" t="s">
        <v>43</v>
      </c>
      <c r="E188" s="11">
        <v>2</v>
      </c>
      <c r="F188" s="11">
        <v>2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11">
        <v>1</v>
      </c>
      <c r="Q188" s="11">
        <v>0</v>
      </c>
      <c r="R188" s="11">
        <v>0</v>
      </c>
      <c r="S188" s="11">
        <v>3</v>
      </c>
      <c r="T188" s="12">
        <v>0</v>
      </c>
      <c r="U188" s="11">
        <v>1</v>
      </c>
      <c r="V188" s="11">
        <v>2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2">
        <f t="shared" si="30"/>
        <v>3</v>
      </c>
      <c r="AD188" s="11">
        <f t="shared" si="22"/>
        <v>0</v>
      </c>
      <c r="AE188" s="11">
        <f t="shared" si="23"/>
        <v>1</v>
      </c>
      <c r="AF188" s="11">
        <f t="shared" si="24"/>
        <v>2</v>
      </c>
      <c r="AG188" s="11">
        <f t="shared" si="25"/>
        <v>0</v>
      </c>
      <c r="AH188" s="11">
        <f t="shared" si="26"/>
        <v>0</v>
      </c>
      <c r="AI188" s="11">
        <f t="shared" si="27"/>
        <v>0</v>
      </c>
      <c r="AJ188" s="11">
        <f t="shared" si="28"/>
        <v>0</v>
      </c>
      <c r="AK188" s="11">
        <f t="shared" si="29"/>
        <v>0</v>
      </c>
      <c r="AL188" s="11">
        <f t="shared" si="31"/>
        <v>3</v>
      </c>
      <c r="AM188" s="11">
        <f t="shared" si="32"/>
        <v>3</v>
      </c>
    </row>
    <row r="189" spans="1:39" s="11" customFormat="1" x14ac:dyDescent="0.25">
      <c r="A189" s="11" t="s">
        <v>184</v>
      </c>
      <c r="B189" s="11" t="s">
        <v>27</v>
      </c>
      <c r="C189" s="11" t="s">
        <v>185</v>
      </c>
      <c r="D189" s="11" t="s">
        <v>60</v>
      </c>
      <c r="E189" s="11">
        <v>1</v>
      </c>
      <c r="F189" s="11">
        <v>1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1</v>
      </c>
      <c r="Q189" s="11">
        <v>1</v>
      </c>
      <c r="R189" s="11">
        <v>1</v>
      </c>
      <c r="S189" s="11">
        <v>0</v>
      </c>
      <c r="T189" s="12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2">
        <f t="shared" si="30"/>
        <v>0</v>
      </c>
      <c r="AD189" s="11">
        <f t="shared" si="22"/>
        <v>0</v>
      </c>
      <c r="AE189" s="11">
        <f t="shared" si="23"/>
        <v>0</v>
      </c>
      <c r="AF189" s="11">
        <f t="shared" si="24"/>
        <v>0</v>
      </c>
      <c r="AG189" s="11">
        <f t="shared" si="25"/>
        <v>0</v>
      </c>
      <c r="AH189" s="11">
        <f t="shared" si="26"/>
        <v>0</v>
      </c>
      <c r="AI189" s="11">
        <f t="shared" si="27"/>
        <v>0</v>
      </c>
      <c r="AJ189" s="11">
        <f t="shared" si="28"/>
        <v>0</v>
      </c>
      <c r="AK189" s="11">
        <f t="shared" si="29"/>
        <v>0</v>
      </c>
      <c r="AL189" s="11">
        <f t="shared" si="31"/>
        <v>0</v>
      </c>
      <c r="AM189" s="11">
        <f t="shared" si="32"/>
        <v>0</v>
      </c>
    </row>
    <row r="190" spans="1:39" s="11" customFormat="1" x14ac:dyDescent="0.25">
      <c r="A190" s="11" t="s">
        <v>184</v>
      </c>
      <c r="B190" s="11" t="s">
        <v>27</v>
      </c>
      <c r="C190" s="11" t="s">
        <v>185</v>
      </c>
      <c r="D190" s="11" t="s">
        <v>39</v>
      </c>
      <c r="E190" s="11">
        <v>1</v>
      </c>
      <c r="F190" s="11">
        <v>1</v>
      </c>
      <c r="G190" s="11">
        <v>0</v>
      </c>
      <c r="H190" s="11">
        <v>0</v>
      </c>
      <c r="I190" s="11">
        <v>1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2</v>
      </c>
      <c r="R190" s="11">
        <v>2</v>
      </c>
      <c r="S190" s="11">
        <v>1</v>
      </c>
      <c r="T190" s="12">
        <v>0</v>
      </c>
      <c r="U190" s="11">
        <v>1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2">
        <f t="shared" si="30"/>
        <v>1</v>
      </c>
      <c r="AD190" s="11">
        <f t="shared" si="22"/>
        <v>0</v>
      </c>
      <c r="AE190" s="11">
        <f t="shared" si="23"/>
        <v>0</v>
      </c>
      <c r="AF190" s="11">
        <f t="shared" si="24"/>
        <v>0</v>
      </c>
      <c r="AG190" s="11">
        <f t="shared" si="25"/>
        <v>0</v>
      </c>
      <c r="AH190" s="11">
        <f t="shared" si="26"/>
        <v>0</v>
      </c>
      <c r="AI190" s="11">
        <f t="shared" si="27"/>
        <v>0</v>
      </c>
      <c r="AJ190" s="11">
        <f t="shared" si="28"/>
        <v>0</v>
      </c>
      <c r="AK190" s="11">
        <f t="shared" si="29"/>
        <v>0</v>
      </c>
      <c r="AL190" s="11">
        <f t="shared" si="31"/>
        <v>0</v>
      </c>
      <c r="AM190" s="11">
        <f t="shared" si="32"/>
        <v>0</v>
      </c>
    </row>
    <row r="191" spans="1:39" s="11" customFormat="1" x14ac:dyDescent="0.25">
      <c r="A191" s="11" t="s">
        <v>44</v>
      </c>
      <c r="B191" s="11" t="s">
        <v>27</v>
      </c>
      <c r="C191" s="11" t="s">
        <v>186</v>
      </c>
      <c r="D191" s="11" t="s">
        <v>32</v>
      </c>
      <c r="E191" s="11">
        <v>43</v>
      </c>
      <c r="F191" s="11">
        <v>35</v>
      </c>
      <c r="G191" s="11">
        <v>1</v>
      </c>
      <c r="H191" s="11">
        <v>3</v>
      </c>
      <c r="I191" s="11">
        <v>4</v>
      </c>
      <c r="J191" s="11">
        <v>1</v>
      </c>
      <c r="K191" s="11">
        <v>2</v>
      </c>
      <c r="L191" s="11">
        <v>0</v>
      </c>
      <c r="M191" s="11">
        <v>4</v>
      </c>
      <c r="N191" s="11">
        <v>1</v>
      </c>
      <c r="O191" s="11">
        <v>0</v>
      </c>
      <c r="P191" s="11">
        <v>1</v>
      </c>
      <c r="Q191" s="11">
        <v>0</v>
      </c>
      <c r="R191" s="11">
        <v>0</v>
      </c>
      <c r="S191" s="11">
        <v>8</v>
      </c>
      <c r="T191" s="12">
        <v>4</v>
      </c>
      <c r="U191" s="11">
        <v>0</v>
      </c>
      <c r="V191" s="11">
        <v>1</v>
      </c>
      <c r="W191" s="11">
        <v>1</v>
      </c>
      <c r="X191" s="11">
        <v>2</v>
      </c>
      <c r="Y191" s="11">
        <v>0</v>
      </c>
      <c r="Z191" s="11">
        <v>0</v>
      </c>
      <c r="AA191" s="11">
        <v>0</v>
      </c>
      <c r="AB191" s="11">
        <v>3</v>
      </c>
      <c r="AC191" s="12">
        <f t="shared" si="30"/>
        <v>8</v>
      </c>
      <c r="AD191" s="11">
        <f t="shared" si="22"/>
        <v>0</v>
      </c>
      <c r="AE191" s="11">
        <f t="shared" si="23"/>
        <v>-4</v>
      </c>
      <c r="AF191" s="11">
        <f t="shared" si="24"/>
        <v>0</v>
      </c>
      <c r="AG191" s="11">
        <f t="shared" si="25"/>
        <v>-1</v>
      </c>
      <c r="AH191" s="11">
        <f t="shared" si="26"/>
        <v>2</v>
      </c>
      <c r="AI191" s="11">
        <f t="shared" si="27"/>
        <v>-4</v>
      </c>
      <c r="AJ191" s="11">
        <f t="shared" si="28"/>
        <v>-1</v>
      </c>
      <c r="AK191" s="11">
        <f t="shared" si="29"/>
        <v>0</v>
      </c>
      <c r="AL191" s="11">
        <f t="shared" si="31"/>
        <v>-5</v>
      </c>
      <c r="AM191" s="11">
        <f t="shared" si="32"/>
        <v>-8</v>
      </c>
    </row>
    <row r="192" spans="1:39" s="11" customFormat="1" x14ac:dyDescent="0.25">
      <c r="A192" s="11" t="s">
        <v>44</v>
      </c>
      <c r="B192" s="11" t="s">
        <v>27</v>
      </c>
      <c r="C192" s="11" t="s">
        <v>187</v>
      </c>
      <c r="D192" s="11" t="s">
        <v>71</v>
      </c>
      <c r="E192" s="11">
        <v>27</v>
      </c>
      <c r="F192" s="11">
        <v>22.5</v>
      </c>
      <c r="G192" s="11">
        <v>0</v>
      </c>
      <c r="H192" s="11">
        <v>0</v>
      </c>
      <c r="I192" s="11">
        <v>1</v>
      </c>
      <c r="J192" s="11">
        <v>4</v>
      </c>
      <c r="K192" s="11">
        <v>0</v>
      </c>
      <c r="L192" s="11">
        <v>0</v>
      </c>
      <c r="M192" s="11">
        <v>2</v>
      </c>
      <c r="N192" s="11">
        <v>1</v>
      </c>
      <c r="O192" s="11">
        <v>0</v>
      </c>
      <c r="P192" s="11">
        <v>2</v>
      </c>
      <c r="Q192" s="11">
        <v>2</v>
      </c>
      <c r="R192" s="11">
        <v>2</v>
      </c>
      <c r="S192" s="11">
        <v>3</v>
      </c>
      <c r="T192" s="12">
        <v>0</v>
      </c>
      <c r="U192" s="11">
        <v>0</v>
      </c>
      <c r="V192" s="11">
        <v>1</v>
      </c>
      <c r="W192" s="11">
        <v>0</v>
      </c>
      <c r="X192" s="11">
        <v>1</v>
      </c>
      <c r="Y192" s="11">
        <v>1</v>
      </c>
      <c r="Z192" s="11">
        <v>0</v>
      </c>
      <c r="AA192" s="11">
        <v>0</v>
      </c>
      <c r="AB192" s="11">
        <v>1</v>
      </c>
      <c r="AC192" s="12">
        <f t="shared" si="30"/>
        <v>3</v>
      </c>
      <c r="AD192" s="11">
        <f t="shared" si="22"/>
        <v>0</v>
      </c>
      <c r="AE192" s="11">
        <f t="shared" si="23"/>
        <v>-1</v>
      </c>
      <c r="AF192" s="11">
        <f t="shared" si="24"/>
        <v>-3</v>
      </c>
      <c r="AG192" s="11">
        <f t="shared" si="25"/>
        <v>0</v>
      </c>
      <c r="AH192" s="11">
        <f t="shared" si="26"/>
        <v>1</v>
      </c>
      <c r="AI192" s="11">
        <f t="shared" si="27"/>
        <v>-1</v>
      </c>
      <c r="AJ192" s="11">
        <f t="shared" si="28"/>
        <v>-1</v>
      </c>
      <c r="AK192" s="11">
        <f t="shared" si="29"/>
        <v>0</v>
      </c>
      <c r="AL192" s="11">
        <f t="shared" si="31"/>
        <v>-4</v>
      </c>
      <c r="AM192" s="11">
        <f t="shared" si="32"/>
        <v>-5</v>
      </c>
    </row>
    <row r="193" spans="1:39" s="11" customFormat="1" x14ac:dyDescent="0.25">
      <c r="A193" s="11" t="s">
        <v>44</v>
      </c>
      <c r="B193" s="11" t="s">
        <v>27</v>
      </c>
      <c r="C193" s="11" t="s">
        <v>188</v>
      </c>
      <c r="D193" s="11" t="s">
        <v>85</v>
      </c>
      <c r="E193" s="11">
        <v>23</v>
      </c>
      <c r="F193" s="11">
        <v>18</v>
      </c>
      <c r="G193" s="11">
        <v>0</v>
      </c>
      <c r="H193" s="11">
        <v>1</v>
      </c>
      <c r="I193" s="11">
        <v>3</v>
      </c>
      <c r="J193" s="11">
        <v>1</v>
      </c>
      <c r="K193" s="11">
        <v>0</v>
      </c>
      <c r="L193" s="11">
        <v>1</v>
      </c>
      <c r="M193" s="11">
        <v>0</v>
      </c>
      <c r="N193" s="11">
        <v>0</v>
      </c>
      <c r="O193" s="11">
        <v>0</v>
      </c>
      <c r="P193" s="11">
        <v>2</v>
      </c>
      <c r="Q193" s="11">
        <v>0</v>
      </c>
      <c r="R193" s="11">
        <v>0</v>
      </c>
      <c r="S193" s="11">
        <v>10</v>
      </c>
      <c r="T193" s="12">
        <v>2</v>
      </c>
      <c r="U193" s="11">
        <v>5</v>
      </c>
      <c r="V193" s="11">
        <v>2</v>
      </c>
      <c r="W193" s="11">
        <v>1</v>
      </c>
      <c r="X193" s="11">
        <v>0</v>
      </c>
      <c r="Y193" s="11">
        <v>0</v>
      </c>
      <c r="Z193" s="11">
        <v>0</v>
      </c>
      <c r="AA193" s="11">
        <v>0</v>
      </c>
      <c r="AB193" s="11">
        <v>1</v>
      </c>
      <c r="AC193" s="12">
        <f t="shared" si="30"/>
        <v>10</v>
      </c>
      <c r="AD193" s="11">
        <f t="shared" si="22"/>
        <v>1</v>
      </c>
      <c r="AE193" s="11">
        <f t="shared" si="23"/>
        <v>2</v>
      </c>
      <c r="AF193" s="11">
        <f t="shared" si="24"/>
        <v>1</v>
      </c>
      <c r="AG193" s="11">
        <f t="shared" si="25"/>
        <v>1</v>
      </c>
      <c r="AH193" s="11">
        <f t="shared" si="26"/>
        <v>-1</v>
      </c>
      <c r="AI193" s="11">
        <f t="shared" si="27"/>
        <v>0</v>
      </c>
      <c r="AJ193" s="11">
        <f t="shared" si="28"/>
        <v>0</v>
      </c>
      <c r="AK193" s="11">
        <f t="shared" si="29"/>
        <v>0</v>
      </c>
      <c r="AL193" s="11">
        <f t="shared" si="31"/>
        <v>5</v>
      </c>
      <c r="AM193" s="11">
        <f t="shared" si="32"/>
        <v>4</v>
      </c>
    </row>
    <row r="194" spans="1:39" s="11" customFormat="1" x14ac:dyDescent="0.25">
      <c r="A194" s="11" t="s">
        <v>44</v>
      </c>
      <c r="B194" s="11" t="s">
        <v>27</v>
      </c>
      <c r="C194" s="11" t="s">
        <v>189</v>
      </c>
      <c r="D194" s="11" t="s">
        <v>190</v>
      </c>
      <c r="E194" s="11">
        <v>10</v>
      </c>
      <c r="F194" s="11">
        <v>6.5</v>
      </c>
      <c r="G194" s="11">
        <v>0</v>
      </c>
      <c r="H194" s="11">
        <v>2</v>
      </c>
      <c r="I194" s="11">
        <v>0</v>
      </c>
      <c r="J194" s="11">
        <v>1</v>
      </c>
      <c r="K194" s="11">
        <v>0</v>
      </c>
      <c r="L194" s="11">
        <v>0</v>
      </c>
      <c r="M194" s="11">
        <v>1</v>
      </c>
      <c r="N194" s="11">
        <v>0</v>
      </c>
      <c r="O194" s="11">
        <v>0</v>
      </c>
      <c r="P194" s="11">
        <v>0</v>
      </c>
      <c r="Q194" s="11">
        <v>2</v>
      </c>
      <c r="R194" s="11">
        <v>2</v>
      </c>
      <c r="S194" s="11">
        <v>8</v>
      </c>
      <c r="T194" s="12">
        <v>2</v>
      </c>
      <c r="U194" s="11">
        <v>2</v>
      </c>
      <c r="V194" s="11">
        <v>1</v>
      </c>
      <c r="W194" s="11">
        <v>1</v>
      </c>
      <c r="X194" s="11">
        <v>2</v>
      </c>
      <c r="Y194" s="11">
        <v>0</v>
      </c>
      <c r="Z194" s="11">
        <v>0</v>
      </c>
      <c r="AA194" s="11">
        <v>0</v>
      </c>
      <c r="AB194" s="11">
        <v>1</v>
      </c>
      <c r="AC194" s="12">
        <f t="shared" si="30"/>
        <v>8</v>
      </c>
      <c r="AD194" s="11">
        <f t="shared" ref="AD194:AD257" si="33">+T194-(G194+H194)</f>
        <v>0</v>
      </c>
      <c r="AE194" s="11">
        <f t="shared" ref="AE194:AE257" si="34">+U194-I194</f>
        <v>2</v>
      </c>
      <c r="AF194" s="11">
        <f t="shared" ref="AF194:AF257" si="35">+V194-J194</f>
        <v>0</v>
      </c>
      <c r="AG194" s="11">
        <f t="shared" ref="AG194:AG257" si="36">+W194-K194</f>
        <v>1</v>
      </c>
      <c r="AH194" s="11">
        <f t="shared" ref="AH194:AH257" si="37">+X194-L194</f>
        <v>2</v>
      </c>
      <c r="AI194" s="11">
        <f t="shared" ref="AI194:AI257" si="38">+Y194-M194</f>
        <v>-1</v>
      </c>
      <c r="AJ194" s="11">
        <f t="shared" ref="AJ194:AJ257" si="39">+Z194-N194</f>
        <v>0</v>
      </c>
      <c r="AK194" s="11">
        <f t="shared" ref="AK194:AK257" si="40">+AA194-O194</f>
        <v>0</v>
      </c>
      <c r="AL194" s="11">
        <f t="shared" si="31"/>
        <v>3</v>
      </c>
      <c r="AM194" s="11">
        <f t="shared" si="32"/>
        <v>4</v>
      </c>
    </row>
    <row r="195" spans="1:39" s="11" customFormat="1" x14ac:dyDescent="0.25">
      <c r="A195" s="11" t="s">
        <v>44</v>
      </c>
      <c r="B195" s="11" t="s">
        <v>27</v>
      </c>
      <c r="C195" s="11" t="s">
        <v>105</v>
      </c>
      <c r="D195" s="11" t="s">
        <v>83</v>
      </c>
      <c r="E195" s="11">
        <v>18</v>
      </c>
      <c r="F195" s="11">
        <v>18</v>
      </c>
      <c r="G195" s="11">
        <v>1</v>
      </c>
      <c r="H195" s="11">
        <v>0</v>
      </c>
      <c r="I195" s="11">
        <v>1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1</v>
      </c>
      <c r="Q195" s="11">
        <v>0</v>
      </c>
      <c r="R195" s="11">
        <v>0</v>
      </c>
      <c r="S195" s="11">
        <v>4</v>
      </c>
      <c r="T195" s="12">
        <v>0</v>
      </c>
      <c r="U195" s="11">
        <v>1</v>
      </c>
      <c r="V195" s="11">
        <v>0</v>
      </c>
      <c r="W195" s="11">
        <v>2</v>
      </c>
      <c r="X195" s="11">
        <v>0</v>
      </c>
      <c r="Y195" s="11">
        <v>1</v>
      </c>
      <c r="Z195" s="11">
        <v>0</v>
      </c>
      <c r="AA195" s="11">
        <v>0</v>
      </c>
      <c r="AB195" s="11">
        <v>1</v>
      </c>
      <c r="AC195" s="12">
        <f t="shared" ref="AC195:AC258" si="41">SUM(T195:AA195)</f>
        <v>4</v>
      </c>
      <c r="AD195" s="11">
        <f t="shared" si="33"/>
        <v>-1</v>
      </c>
      <c r="AE195" s="11">
        <f t="shared" si="34"/>
        <v>0</v>
      </c>
      <c r="AF195" s="11">
        <f t="shared" si="35"/>
        <v>0</v>
      </c>
      <c r="AG195" s="11">
        <f t="shared" si="36"/>
        <v>2</v>
      </c>
      <c r="AH195" s="11">
        <f t="shared" si="37"/>
        <v>0</v>
      </c>
      <c r="AI195" s="11">
        <f t="shared" si="38"/>
        <v>1</v>
      </c>
      <c r="AJ195" s="11">
        <f t="shared" si="39"/>
        <v>0</v>
      </c>
      <c r="AK195" s="11">
        <f t="shared" si="40"/>
        <v>0</v>
      </c>
      <c r="AL195" s="11">
        <f t="shared" si="31"/>
        <v>1</v>
      </c>
      <c r="AM195" s="11">
        <f t="shared" si="32"/>
        <v>2</v>
      </c>
    </row>
    <row r="196" spans="1:39" s="11" customFormat="1" x14ac:dyDescent="0.25">
      <c r="A196" s="11" t="s">
        <v>44</v>
      </c>
      <c r="B196" s="11" t="s">
        <v>27</v>
      </c>
      <c r="C196" s="11" t="s">
        <v>191</v>
      </c>
      <c r="D196" s="11" t="s">
        <v>71</v>
      </c>
      <c r="E196" s="11">
        <v>11</v>
      </c>
      <c r="F196" s="11">
        <v>8.9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38</v>
      </c>
      <c r="T196" s="12">
        <v>7</v>
      </c>
      <c r="U196" s="11">
        <v>4</v>
      </c>
      <c r="V196" s="11">
        <v>5</v>
      </c>
      <c r="W196" s="11">
        <v>12</v>
      </c>
      <c r="X196" s="11">
        <v>5</v>
      </c>
      <c r="Y196" s="11">
        <v>2</v>
      </c>
      <c r="Z196" s="11">
        <v>3</v>
      </c>
      <c r="AA196" s="11">
        <v>0</v>
      </c>
      <c r="AB196" s="11">
        <v>6</v>
      </c>
      <c r="AC196" s="12">
        <f t="shared" si="41"/>
        <v>38</v>
      </c>
      <c r="AD196" s="11">
        <f t="shared" si="33"/>
        <v>7</v>
      </c>
      <c r="AE196" s="11">
        <f t="shared" si="34"/>
        <v>4</v>
      </c>
      <c r="AF196" s="11">
        <f t="shared" si="35"/>
        <v>5</v>
      </c>
      <c r="AG196" s="11">
        <f t="shared" si="36"/>
        <v>12</v>
      </c>
      <c r="AH196" s="11">
        <f t="shared" si="37"/>
        <v>5</v>
      </c>
      <c r="AI196" s="11">
        <f t="shared" si="38"/>
        <v>2</v>
      </c>
      <c r="AJ196" s="11">
        <f t="shared" si="39"/>
        <v>3</v>
      </c>
      <c r="AK196" s="11">
        <f t="shared" si="40"/>
        <v>0</v>
      </c>
      <c r="AL196" s="11">
        <f t="shared" si="31"/>
        <v>28</v>
      </c>
      <c r="AM196" s="11">
        <f t="shared" si="32"/>
        <v>38</v>
      </c>
    </row>
    <row r="197" spans="1:39" s="11" customFormat="1" x14ac:dyDescent="0.25">
      <c r="A197" s="11" t="s">
        <v>52</v>
      </c>
      <c r="B197" s="11" t="s">
        <v>192</v>
      </c>
      <c r="C197" s="11" t="s">
        <v>193</v>
      </c>
      <c r="D197" s="11" t="s">
        <v>141</v>
      </c>
      <c r="E197" s="11">
        <v>403</v>
      </c>
      <c r="F197" s="11">
        <v>285</v>
      </c>
      <c r="G197" s="11">
        <v>10</v>
      </c>
      <c r="H197" s="11">
        <v>9</v>
      </c>
      <c r="I197" s="11">
        <v>6</v>
      </c>
      <c r="J197" s="11">
        <v>15</v>
      </c>
      <c r="K197" s="11">
        <v>4</v>
      </c>
      <c r="L197" s="11">
        <v>8</v>
      </c>
      <c r="M197" s="11">
        <v>16</v>
      </c>
      <c r="N197" s="11">
        <v>8</v>
      </c>
      <c r="O197" s="11">
        <v>11</v>
      </c>
      <c r="P197" s="11">
        <v>21</v>
      </c>
      <c r="Q197" s="11">
        <v>429</v>
      </c>
      <c r="R197" s="11">
        <v>303</v>
      </c>
      <c r="S197" s="11">
        <v>266</v>
      </c>
      <c r="T197" s="12">
        <v>58</v>
      </c>
      <c r="U197" s="11">
        <v>58</v>
      </c>
      <c r="V197" s="11">
        <v>62</v>
      </c>
      <c r="W197" s="11">
        <v>46</v>
      </c>
      <c r="X197" s="11">
        <v>34</v>
      </c>
      <c r="Y197" s="11">
        <v>8</v>
      </c>
      <c r="Z197" s="11">
        <v>0</v>
      </c>
      <c r="AA197" s="11">
        <v>0</v>
      </c>
      <c r="AB197" s="11">
        <v>50</v>
      </c>
      <c r="AC197" s="12">
        <f t="shared" si="41"/>
        <v>266</v>
      </c>
      <c r="AD197" s="11">
        <f t="shared" si="33"/>
        <v>39</v>
      </c>
      <c r="AE197" s="11">
        <f t="shared" si="34"/>
        <v>52</v>
      </c>
      <c r="AF197" s="11">
        <f t="shared" si="35"/>
        <v>47</v>
      </c>
      <c r="AG197" s="11">
        <f t="shared" si="36"/>
        <v>42</v>
      </c>
      <c r="AH197" s="11">
        <f t="shared" si="37"/>
        <v>26</v>
      </c>
      <c r="AI197" s="11">
        <f t="shared" si="38"/>
        <v>-8</v>
      </c>
      <c r="AJ197" s="11">
        <f t="shared" si="39"/>
        <v>-8</v>
      </c>
      <c r="AK197" s="11">
        <f t="shared" si="40"/>
        <v>-11</v>
      </c>
      <c r="AL197" s="11">
        <f t="shared" si="31"/>
        <v>180</v>
      </c>
      <c r="AM197" s="11">
        <f t="shared" si="32"/>
        <v>179</v>
      </c>
    </row>
    <row r="198" spans="1:39" s="11" customFormat="1" x14ac:dyDescent="0.25">
      <c r="A198" s="11" t="s">
        <v>194</v>
      </c>
      <c r="C198" s="11" t="s">
        <v>195</v>
      </c>
      <c r="D198" s="11" t="s">
        <v>39</v>
      </c>
      <c r="E198" s="11">
        <v>1</v>
      </c>
      <c r="F198" s="11">
        <v>1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2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2">
        <f t="shared" si="41"/>
        <v>0</v>
      </c>
      <c r="AD198" s="11">
        <f t="shared" si="33"/>
        <v>0</v>
      </c>
      <c r="AE198" s="11">
        <f t="shared" si="34"/>
        <v>0</v>
      </c>
      <c r="AF198" s="11">
        <f t="shared" si="35"/>
        <v>0</v>
      </c>
      <c r="AG198" s="11">
        <f t="shared" si="36"/>
        <v>0</v>
      </c>
      <c r="AH198" s="11">
        <f t="shared" si="37"/>
        <v>0</v>
      </c>
      <c r="AI198" s="11">
        <f t="shared" si="38"/>
        <v>0</v>
      </c>
      <c r="AJ198" s="11">
        <f t="shared" si="39"/>
        <v>0</v>
      </c>
      <c r="AK198" s="11">
        <f t="shared" si="40"/>
        <v>0</v>
      </c>
      <c r="AL198" s="11">
        <f t="shared" si="31"/>
        <v>0</v>
      </c>
      <c r="AM198" s="11">
        <f t="shared" si="32"/>
        <v>0</v>
      </c>
    </row>
    <row r="199" spans="1:39" s="11" customFormat="1" x14ac:dyDescent="0.25">
      <c r="A199" s="11" t="s">
        <v>194</v>
      </c>
      <c r="C199" s="11" t="s">
        <v>196</v>
      </c>
      <c r="D199" s="11" t="s">
        <v>141</v>
      </c>
      <c r="E199" s="11">
        <v>2</v>
      </c>
      <c r="F199" s="11">
        <v>1.8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2</v>
      </c>
      <c r="Q199" s="11">
        <v>2</v>
      </c>
      <c r="R199" s="11">
        <v>2</v>
      </c>
      <c r="S199" s="11">
        <v>1</v>
      </c>
      <c r="T199" s="12">
        <v>0</v>
      </c>
      <c r="U199" s="11">
        <v>0</v>
      </c>
      <c r="V199" s="11">
        <v>0</v>
      </c>
      <c r="W199" s="11">
        <v>0</v>
      </c>
      <c r="X199" s="11">
        <v>1</v>
      </c>
      <c r="Y199" s="11">
        <v>0</v>
      </c>
      <c r="Z199" s="11">
        <v>0</v>
      </c>
      <c r="AA199" s="11">
        <v>0</v>
      </c>
      <c r="AB199" s="11">
        <v>1</v>
      </c>
      <c r="AC199" s="12">
        <f t="shared" si="41"/>
        <v>1</v>
      </c>
      <c r="AD199" s="11">
        <f t="shared" si="33"/>
        <v>0</v>
      </c>
      <c r="AE199" s="11">
        <f t="shared" si="34"/>
        <v>0</v>
      </c>
      <c r="AF199" s="11">
        <f t="shared" si="35"/>
        <v>0</v>
      </c>
      <c r="AG199" s="11">
        <f t="shared" si="36"/>
        <v>0</v>
      </c>
      <c r="AH199" s="11">
        <f t="shared" si="37"/>
        <v>1</v>
      </c>
      <c r="AI199" s="11">
        <f t="shared" si="38"/>
        <v>0</v>
      </c>
      <c r="AJ199" s="11">
        <f t="shared" si="39"/>
        <v>0</v>
      </c>
      <c r="AK199" s="11">
        <f t="shared" si="40"/>
        <v>0</v>
      </c>
      <c r="AL199" s="11">
        <f t="shared" ref="AL199:AL262" si="42">+SUM(AD199:AG199)</f>
        <v>0</v>
      </c>
      <c r="AM199" s="11">
        <f t="shared" ref="AM199:AM262" si="43">SUM(AD199:AK199)</f>
        <v>1</v>
      </c>
    </row>
    <row r="200" spans="1:39" s="11" customFormat="1" x14ac:dyDescent="0.25">
      <c r="A200" s="11" t="s">
        <v>194</v>
      </c>
      <c r="C200" s="11" t="s">
        <v>197</v>
      </c>
      <c r="D200" s="11" t="s">
        <v>141</v>
      </c>
      <c r="E200" s="11">
        <v>1</v>
      </c>
      <c r="F200" s="11">
        <v>1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1</v>
      </c>
      <c r="Q200" s="11">
        <v>5</v>
      </c>
      <c r="R200" s="11">
        <v>5</v>
      </c>
      <c r="S200" s="11">
        <v>2</v>
      </c>
      <c r="T200" s="12">
        <v>1</v>
      </c>
      <c r="U200" s="11">
        <v>0</v>
      </c>
      <c r="V200" s="11">
        <v>0</v>
      </c>
      <c r="W200" s="11">
        <v>1</v>
      </c>
      <c r="X200" s="11">
        <v>0</v>
      </c>
      <c r="Y200" s="11">
        <v>0</v>
      </c>
      <c r="Z200" s="11">
        <v>0</v>
      </c>
      <c r="AA200" s="11">
        <v>0</v>
      </c>
      <c r="AB200" s="11">
        <v>1</v>
      </c>
      <c r="AC200" s="12">
        <f t="shared" si="41"/>
        <v>2</v>
      </c>
      <c r="AD200" s="11">
        <f t="shared" si="33"/>
        <v>1</v>
      </c>
      <c r="AE200" s="11">
        <f t="shared" si="34"/>
        <v>0</v>
      </c>
      <c r="AF200" s="11">
        <f t="shared" si="35"/>
        <v>0</v>
      </c>
      <c r="AG200" s="11">
        <f t="shared" si="36"/>
        <v>1</v>
      </c>
      <c r="AH200" s="11">
        <f t="shared" si="37"/>
        <v>0</v>
      </c>
      <c r="AI200" s="11">
        <f t="shared" si="38"/>
        <v>0</v>
      </c>
      <c r="AJ200" s="11">
        <f t="shared" si="39"/>
        <v>0</v>
      </c>
      <c r="AK200" s="11">
        <f t="shared" si="40"/>
        <v>0</v>
      </c>
      <c r="AL200" s="11">
        <f t="shared" si="42"/>
        <v>2</v>
      </c>
      <c r="AM200" s="11">
        <f t="shared" si="43"/>
        <v>2</v>
      </c>
    </row>
    <row r="201" spans="1:39" s="11" customFormat="1" x14ac:dyDescent="0.25">
      <c r="A201" s="11" t="s">
        <v>194</v>
      </c>
      <c r="C201" s="11" t="s">
        <v>198</v>
      </c>
      <c r="D201" s="11" t="s">
        <v>43</v>
      </c>
      <c r="E201" s="11">
        <v>4</v>
      </c>
      <c r="F201" s="11">
        <v>1.7</v>
      </c>
      <c r="G201" s="11">
        <v>1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2</v>
      </c>
      <c r="R201" s="11">
        <v>1.5</v>
      </c>
      <c r="S201" s="11">
        <v>0</v>
      </c>
      <c r="T201" s="12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2">
        <f t="shared" si="41"/>
        <v>0</v>
      </c>
      <c r="AD201" s="11">
        <f t="shared" si="33"/>
        <v>-1</v>
      </c>
      <c r="AE201" s="11">
        <f t="shared" si="34"/>
        <v>0</v>
      </c>
      <c r="AF201" s="11">
        <f t="shared" si="35"/>
        <v>0</v>
      </c>
      <c r="AG201" s="11">
        <f t="shared" si="36"/>
        <v>0</v>
      </c>
      <c r="AH201" s="11">
        <f t="shared" si="37"/>
        <v>0</v>
      </c>
      <c r="AI201" s="11">
        <f t="shared" si="38"/>
        <v>0</v>
      </c>
      <c r="AJ201" s="11">
        <f t="shared" si="39"/>
        <v>0</v>
      </c>
      <c r="AK201" s="11">
        <f t="shared" si="40"/>
        <v>0</v>
      </c>
      <c r="AL201" s="11">
        <f t="shared" si="42"/>
        <v>-1</v>
      </c>
      <c r="AM201" s="11">
        <f t="shared" si="43"/>
        <v>-1</v>
      </c>
    </row>
    <row r="202" spans="1:39" s="11" customFormat="1" x14ac:dyDescent="0.25">
      <c r="A202" s="11" t="s">
        <v>194</v>
      </c>
      <c r="C202" s="11" t="s">
        <v>199</v>
      </c>
      <c r="D202" s="11" t="s">
        <v>141</v>
      </c>
      <c r="E202" s="11">
        <v>3</v>
      </c>
      <c r="F202" s="11">
        <v>2.8</v>
      </c>
      <c r="G202" s="11">
        <v>0</v>
      </c>
      <c r="H202" s="11">
        <v>0</v>
      </c>
      <c r="I202" s="11">
        <v>0</v>
      </c>
      <c r="J202" s="11">
        <v>0</v>
      </c>
      <c r="K202" s="11">
        <v>1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4</v>
      </c>
      <c r="T202" s="12">
        <v>3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1</v>
      </c>
      <c r="AA202" s="11">
        <v>0</v>
      </c>
      <c r="AB202" s="11">
        <v>2</v>
      </c>
      <c r="AC202" s="12">
        <f t="shared" si="41"/>
        <v>4</v>
      </c>
      <c r="AD202" s="11">
        <f t="shared" si="33"/>
        <v>3</v>
      </c>
      <c r="AE202" s="11">
        <f t="shared" si="34"/>
        <v>0</v>
      </c>
      <c r="AF202" s="11">
        <f t="shared" si="35"/>
        <v>0</v>
      </c>
      <c r="AG202" s="11">
        <f t="shared" si="36"/>
        <v>-1</v>
      </c>
      <c r="AH202" s="11">
        <f t="shared" si="37"/>
        <v>0</v>
      </c>
      <c r="AI202" s="11">
        <f t="shared" si="38"/>
        <v>0</v>
      </c>
      <c r="AJ202" s="11">
        <f t="shared" si="39"/>
        <v>1</v>
      </c>
      <c r="AK202" s="11">
        <f t="shared" si="40"/>
        <v>0</v>
      </c>
      <c r="AL202" s="11">
        <f t="shared" si="42"/>
        <v>2</v>
      </c>
      <c r="AM202" s="11">
        <f t="shared" si="43"/>
        <v>3</v>
      </c>
    </row>
    <row r="203" spans="1:39" s="11" customFormat="1" x14ac:dyDescent="0.25">
      <c r="A203" s="11" t="s">
        <v>194</v>
      </c>
      <c r="C203" s="11" t="s">
        <v>199</v>
      </c>
      <c r="D203" s="11" t="s">
        <v>31</v>
      </c>
      <c r="E203" s="11">
        <v>1</v>
      </c>
      <c r="F203" s="11">
        <v>0.8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2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2">
        <f t="shared" si="41"/>
        <v>0</v>
      </c>
      <c r="AD203" s="11">
        <f t="shared" si="33"/>
        <v>0</v>
      </c>
      <c r="AE203" s="11">
        <f t="shared" si="34"/>
        <v>0</v>
      </c>
      <c r="AF203" s="11">
        <f t="shared" si="35"/>
        <v>0</v>
      </c>
      <c r="AG203" s="11">
        <f t="shared" si="36"/>
        <v>0</v>
      </c>
      <c r="AH203" s="11">
        <f t="shared" si="37"/>
        <v>0</v>
      </c>
      <c r="AI203" s="11">
        <f t="shared" si="38"/>
        <v>0</v>
      </c>
      <c r="AJ203" s="11">
        <f t="shared" si="39"/>
        <v>0</v>
      </c>
      <c r="AK203" s="11">
        <f t="shared" si="40"/>
        <v>0</v>
      </c>
      <c r="AL203" s="11">
        <f t="shared" si="42"/>
        <v>0</v>
      </c>
      <c r="AM203" s="11">
        <f t="shared" si="43"/>
        <v>0</v>
      </c>
    </row>
    <row r="204" spans="1:39" s="11" customFormat="1" x14ac:dyDescent="0.25">
      <c r="A204" s="11" t="s">
        <v>194</v>
      </c>
      <c r="C204" s="11" t="s">
        <v>200</v>
      </c>
      <c r="D204" s="11" t="s">
        <v>141</v>
      </c>
      <c r="E204" s="11">
        <v>6</v>
      </c>
      <c r="F204" s="11">
        <v>5.0999999999999996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1</v>
      </c>
      <c r="O204" s="11">
        <v>0</v>
      </c>
      <c r="P204" s="11">
        <v>2</v>
      </c>
      <c r="Q204" s="11">
        <v>0</v>
      </c>
      <c r="R204" s="11">
        <v>0</v>
      </c>
      <c r="S204" s="11">
        <v>6</v>
      </c>
      <c r="T204" s="12">
        <v>1</v>
      </c>
      <c r="U204" s="11">
        <v>1</v>
      </c>
      <c r="V204" s="11">
        <v>2</v>
      </c>
      <c r="W204" s="11">
        <v>0</v>
      </c>
      <c r="X204" s="11">
        <v>1</v>
      </c>
      <c r="Y204" s="11">
        <v>1</v>
      </c>
      <c r="Z204" s="11">
        <v>0</v>
      </c>
      <c r="AA204" s="11">
        <v>0</v>
      </c>
      <c r="AB204" s="11">
        <v>1</v>
      </c>
      <c r="AC204" s="12">
        <f t="shared" si="41"/>
        <v>6</v>
      </c>
      <c r="AD204" s="11">
        <f t="shared" si="33"/>
        <v>1</v>
      </c>
      <c r="AE204" s="11">
        <f t="shared" si="34"/>
        <v>1</v>
      </c>
      <c r="AF204" s="11">
        <f t="shared" si="35"/>
        <v>2</v>
      </c>
      <c r="AG204" s="11">
        <f t="shared" si="36"/>
        <v>0</v>
      </c>
      <c r="AH204" s="11">
        <f t="shared" si="37"/>
        <v>1</v>
      </c>
      <c r="AI204" s="11">
        <f t="shared" si="38"/>
        <v>1</v>
      </c>
      <c r="AJ204" s="11">
        <f t="shared" si="39"/>
        <v>-1</v>
      </c>
      <c r="AK204" s="11">
        <f t="shared" si="40"/>
        <v>0</v>
      </c>
      <c r="AL204" s="11">
        <f t="shared" si="42"/>
        <v>4</v>
      </c>
      <c r="AM204" s="11">
        <f t="shared" si="43"/>
        <v>5</v>
      </c>
    </row>
    <row r="205" spans="1:39" s="11" customFormat="1" x14ac:dyDescent="0.25">
      <c r="A205" s="11" t="s">
        <v>194</v>
      </c>
      <c r="C205" s="11" t="s">
        <v>201</v>
      </c>
      <c r="D205" s="11" t="s">
        <v>141</v>
      </c>
      <c r="E205" s="11">
        <v>20</v>
      </c>
      <c r="F205" s="11">
        <v>16.2</v>
      </c>
      <c r="G205" s="11">
        <v>2</v>
      </c>
      <c r="H205" s="11">
        <v>0</v>
      </c>
      <c r="I205" s="11">
        <v>1</v>
      </c>
      <c r="J205" s="11">
        <v>1</v>
      </c>
      <c r="K205" s="11">
        <v>1</v>
      </c>
      <c r="L205" s="11">
        <v>1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7</v>
      </c>
      <c r="T205" s="12">
        <v>1</v>
      </c>
      <c r="U205" s="11">
        <v>2</v>
      </c>
      <c r="V205" s="11">
        <v>2</v>
      </c>
      <c r="W205" s="11">
        <v>0</v>
      </c>
      <c r="X205" s="11">
        <v>1</v>
      </c>
      <c r="Y205" s="11">
        <v>1</v>
      </c>
      <c r="Z205" s="11">
        <v>0</v>
      </c>
      <c r="AA205" s="11">
        <v>0</v>
      </c>
      <c r="AB205" s="11">
        <v>0</v>
      </c>
      <c r="AC205" s="12">
        <f t="shared" si="41"/>
        <v>7</v>
      </c>
      <c r="AD205" s="11">
        <f t="shared" si="33"/>
        <v>-1</v>
      </c>
      <c r="AE205" s="11">
        <f t="shared" si="34"/>
        <v>1</v>
      </c>
      <c r="AF205" s="11">
        <f t="shared" si="35"/>
        <v>1</v>
      </c>
      <c r="AG205" s="11">
        <f t="shared" si="36"/>
        <v>-1</v>
      </c>
      <c r="AH205" s="11">
        <f t="shared" si="37"/>
        <v>0</v>
      </c>
      <c r="AI205" s="11">
        <f t="shared" si="38"/>
        <v>1</v>
      </c>
      <c r="AJ205" s="11">
        <f t="shared" si="39"/>
        <v>0</v>
      </c>
      <c r="AK205" s="11">
        <f t="shared" si="40"/>
        <v>0</v>
      </c>
      <c r="AL205" s="11">
        <f t="shared" si="42"/>
        <v>0</v>
      </c>
      <c r="AM205" s="11">
        <f t="shared" si="43"/>
        <v>1</v>
      </c>
    </row>
    <row r="206" spans="1:39" s="11" customFormat="1" x14ac:dyDescent="0.25">
      <c r="A206" s="11" t="s">
        <v>194</v>
      </c>
      <c r="C206" s="11" t="s">
        <v>202</v>
      </c>
      <c r="D206" s="11" t="s">
        <v>79</v>
      </c>
      <c r="E206" s="11">
        <v>1</v>
      </c>
      <c r="F206" s="11">
        <v>0.5</v>
      </c>
      <c r="G206" s="11">
        <v>0</v>
      </c>
      <c r="H206" s="11">
        <v>1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2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2">
        <f t="shared" si="41"/>
        <v>0</v>
      </c>
      <c r="AD206" s="11">
        <f t="shared" si="33"/>
        <v>-1</v>
      </c>
      <c r="AE206" s="11">
        <f t="shared" si="34"/>
        <v>0</v>
      </c>
      <c r="AF206" s="11">
        <f t="shared" si="35"/>
        <v>0</v>
      </c>
      <c r="AG206" s="11">
        <f t="shared" si="36"/>
        <v>0</v>
      </c>
      <c r="AH206" s="11">
        <f t="shared" si="37"/>
        <v>0</v>
      </c>
      <c r="AI206" s="11">
        <f t="shared" si="38"/>
        <v>0</v>
      </c>
      <c r="AJ206" s="11">
        <f t="shared" si="39"/>
        <v>0</v>
      </c>
      <c r="AK206" s="11">
        <f t="shared" si="40"/>
        <v>0</v>
      </c>
      <c r="AL206" s="11">
        <f t="shared" si="42"/>
        <v>-1</v>
      </c>
      <c r="AM206" s="11">
        <f t="shared" si="43"/>
        <v>-1</v>
      </c>
    </row>
    <row r="207" spans="1:39" s="11" customFormat="1" x14ac:dyDescent="0.25">
      <c r="A207" s="11" t="s">
        <v>194</v>
      </c>
      <c r="C207" s="11" t="s">
        <v>203</v>
      </c>
      <c r="D207" s="11" t="s">
        <v>141</v>
      </c>
      <c r="E207" s="11">
        <v>2</v>
      </c>
      <c r="F207" s="11">
        <v>1.8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1</v>
      </c>
      <c r="R207" s="11">
        <v>0.5</v>
      </c>
      <c r="S207" s="11">
        <v>0</v>
      </c>
      <c r="T207" s="12">
        <v>0</v>
      </c>
      <c r="U207" s="11">
        <v>0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2">
        <f t="shared" si="41"/>
        <v>0</v>
      </c>
      <c r="AD207" s="11">
        <f t="shared" si="33"/>
        <v>0</v>
      </c>
      <c r="AE207" s="11">
        <f t="shared" si="34"/>
        <v>0</v>
      </c>
      <c r="AF207" s="11">
        <f t="shared" si="35"/>
        <v>0</v>
      </c>
      <c r="AG207" s="11">
        <f t="shared" si="36"/>
        <v>0</v>
      </c>
      <c r="AH207" s="11">
        <f t="shared" si="37"/>
        <v>0</v>
      </c>
      <c r="AI207" s="11">
        <f t="shared" si="38"/>
        <v>0</v>
      </c>
      <c r="AJ207" s="11">
        <f t="shared" si="39"/>
        <v>0</v>
      </c>
      <c r="AK207" s="11">
        <f t="shared" si="40"/>
        <v>0</v>
      </c>
      <c r="AL207" s="11">
        <f t="shared" si="42"/>
        <v>0</v>
      </c>
      <c r="AM207" s="11">
        <f t="shared" si="43"/>
        <v>0</v>
      </c>
    </row>
    <row r="208" spans="1:39" s="11" customFormat="1" x14ac:dyDescent="0.25">
      <c r="A208" s="11" t="s">
        <v>194</v>
      </c>
      <c r="C208" s="11" t="s">
        <v>204</v>
      </c>
      <c r="D208" s="11" t="s">
        <v>79</v>
      </c>
      <c r="E208" s="11">
        <v>2</v>
      </c>
      <c r="F208" s="11">
        <v>1</v>
      </c>
      <c r="G208" s="11">
        <v>0</v>
      </c>
      <c r="H208" s="11">
        <v>1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12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2">
        <f t="shared" si="41"/>
        <v>0</v>
      </c>
      <c r="AD208" s="11">
        <f t="shared" si="33"/>
        <v>-1</v>
      </c>
      <c r="AE208" s="11">
        <f t="shared" si="34"/>
        <v>0</v>
      </c>
      <c r="AF208" s="11">
        <f t="shared" si="35"/>
        <v>0</v>
      </c>
      <c r="AG208" s="11">
        <f t="shared" si="36"/>
        <v>0</v>
      </c>
      <c r="AH208" s="11">
        <f t="shared" si="37"/>
        <v>0</v>
      </c>
      <c r="AI208" s="11">
        <f t="shared" si="38"/>
        <v>0</v>
      </c>
      <c r="AJ208" s="11">
        <f t="shared" si="39"/>
        <v>0</v>
      </c>
      <c r="AK208" s="11">
        <f t="shared" si="40"/>
        <v>0</v>
      </c>
      <c r="AL208" s="11">
        <f t="shared" si="42"/>
        <v>-1</v>
      </c>
      <c r="AM208" s="11">
        <f t="shared" si="43"/>
        <v>-1</v>
      </c>
    </row>
    <row r="209" spans="1:39" s="11" customFormat="1" x14ac:dyDescent="0.25">
      <c r="A209" s="11" t="s">
        <v>194</v>
      </c>
      <c r="C209" s="11" t="s">
        <v>205</v>
      </c>
      <c r="D209" s="11" t="s">
        <v>79</v>
      </c>
      <c r="E209" s="11">
        <v>1</v>
      </c>
      <c r="F209" s="11">
        <v>0.5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2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2">
        <f t="shared" si="41"/>
        <v>0</v>
      </c>
      <c r="AD209" s="11">
        <f t="shared" si="33"/>
        <v>0</v>
      </c>
      <c r="AE209" s="11">
        <f t="shared" si="34"/>
        <v>0</v>
      </c>
      <c r="AF209" s="11">
        <f t="shared" si="35"/>
        <v>0</v>
      </c>
      <c r="AG209" s="11">
        <f t="shared" si="36"/>
        <v>0</v>
      </c>
      <c r="AH209" s="11">
        <f t="shared" si="37"/>
        <v>0</v>
      </c>
      <c r="AI209" s="11">
        <f t="shared" si="38"/>
        <v>0</v>
      </c>
      <c r="AJ209" s="11">
        <f t="shared" si="39"/>
        <v>0</v>
      </c>
      <c r="AK209" s="11">
        <f t="shared" si="40"/>
        <v>0</v>
      </c>
      <c r="AL209" s="11">
        <f t="shared" si="42"/>
        <v>0</v>
      </c>
      <c r="AM209" s="11">
        <f t="shared" si="43"/>
        <v>0</v>
      </c>
    </row>
    <row r="210" spans="1:39" s="11" customFormat="1" x14ac:dyDescent="0.25">
      <c r="A210" s="11" t="s">
        <v>194</v>
      </c>
      <c r="C210" s="11" t="s">
        <v>206</v>
      </c>
      <c r="D210" s="11" t="s">
        <v>141</v>
      </c>
      <c r="E210" s="11">
        <v>3</v>
      </c>
      <c r="F210" s="11">
        <v>2.6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3</v>
      </c>
      <c r="T210" s="12">
        <v>0</v>
      </c>
      <c r="U210" s="11">
        <v>1</v>
      </c>
      <c r="V210" s="11">
        <v>0</v>
      </c>
      <c r="W210" s="11">
        <v>0</v>
      </c>
      <c r="X210" s="11">
        <v>1</v>
      </c>
      <c r="Y210" s="11">
        <v>1</v>
      </c>
      <c r="Z210" s="11">
        <v>0</v>
      </c>
      <c r="AA210" s="11">
        <v>0</v>
      </c>
      <c r="AB210" s="11">
        <v>0</v>
      </c>
      <c r="AC210" s="12">
        <f t="shared" si="41"/>
        <v>3</v>
      </c>
      <c r="AD210" s="11">
        <f t="shared" si="33"/>
        <v>0</v>
      </c>
      <c r="AE210" s="11">
        <f t="shared" si="34"/>
        <v>1</v>
      </c>
      <c r="AF210" s="11">
        <f t="shared" si="35"/>
        <v>0</v>
      </c>
      <c r="AG210" s="11">
        <f t="shared" si="36"/>
        <v>0</v>
      </c>
      <c r="AH210" s="11">
        <f t="shared" si="37"/>
        <v>1</v>
      </c>
      <c r="AI210" s="11">
        <f t="shared" si="38"/>
        <v>1</v>
      </c>
      <c r="AJ210" s="11">
        <f t="shared" si="39"/>
        <v>0</v>
      </c>
      <c r="AK210" s="11">
        <f t="shared" si="40"/>
        <v>0</v>
      </c>
      <c r="AL210" s="11">
        <f t="shared" si="42"/>
        <v>1</v>
      </c>
      <c r="AM210" s="11">
        <f t="shared" si="43"/>
        <v>3</v>
      </c>
    </row>
    <row r="211" spans="1:39" s="11" customFormat="1" x14ac:dyDescent="0.25">
      <c r="A211" s="11" t="s">
        <v>194</v>
      </c>
      <c r="C211" s="11" t="s">
        <v>206</v>
      </c>
      <c r="D211" s="11" t="s">
        <v>130</v>
      </c>
      <c r="E211" s="11">
        <v>6</v>
      </c>
      <c r="F211" s="11">
        <v>5.2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2">
        <v>0</v>
      </c>
      <c r="U211" s="11">
        <v>0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2">
        <f t="shared" si="41"/>
        <v>0</v>
      </c>
      <c r="AD211" s="11">
        <f t="shared" si="33"/>
        <v>0</v>
      </c>
      <c r="AE211" s="11">
        <f t="shared" si="34"/>
        <v>0</v>
      </c>
      <c r="AF211" s="11">
        <f t="shared" si="35"/>
        <v>0</v>
      </c>
      <c r="AG211" s="11">
        <f t="shared" si="36"/>
        <v>0</v>
      </c>
      <c r="AH211" s="11">
        <f t="shared" si="37"/>
        <v>0</v>
      </c>
      <c r="AI211" s="11">
        <f t="shared" si="38"/>
        <v>0</v>
      </c>
      <c r="AJ211" s="11">
        <f t="shared" si="39"/>
        <v>0</v>
      </c>
      <c r="AK211" s="11">
        <f t="shared" si="40"/>
        <v>0</v>
      </c>
      <c r="AL211" s="11">
        <f t="shared" si="42"/>
        <v>0</v>
      </c>
      <c r="AM211" s="11">
        <f t="shared" si="43"/>
        <v>0</v>
      </c>
    </row>
    <row r="212" spans="1:39" s="11" customFormat="1" x14ac:dyDescent="0.25">
      <c r="A212" s="11" t="s">
        <v>194</v>
      </c>
      <c r="C212" s="11" t="s">
        <v>206</v>
      </c>
      <c r="D212" s="11" t="s">
        <v>108</v>
      </c>
      <c r="E212" s="11">
        <v>1</v>
      </c>
      <c r="F212" s="11">
        <v>0.8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  <c r="S212" s="11">
        <v>0</v>
      </c>
      <c r="T212" s="12">
        <v>0</v>
      </c>
      <c r="U212" s="11">
        <v>0</v>
      </c>
      <c r="V212" s="11">
        <v>0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1">
        <v>0</v>
      </c>
      <c r="AC212" s="12">
        <f t="shared" si="41"/>
        <v>0</v>
      </c>
      <c r="AD212" s="11">
        <f t="shared" si="33"/>
        <v>0</v>
      </c>
      <c r="AE212" s="11">
        <f t="shared" si="34"/>
        <v>0</v>
      </c>
      <c r="AF212" s="11">
        <f t="shared" si="35"/>
        <v>0</v>
      </c>
      <c r="AG212" s="11">
        <f t="shared" si="36"/>
        <v>0</v>
      </c>
      <c r="AH212" s="11">
        <f t="shared" si="37"/>
        <v>0</v>
      </c>
      <c r="AI212" s="11">
        <f t="shared" si="38"/>
        <v>0</v>
      </c>
      <c r="AJ212" s="11">
        <f t="shared" si="39"/>
        <v>0</v>
      </c>
      <c r="AK212" s="11">
        <f t="shared" si="40"/>
        <v>0</v>
      </c>
      <c r="AL212" s="11">
        <f t="shared" si="42"/>
        <v>0</v>
      </c>
      <c r="AM212" s="11">
        <f t="shared" si="43"/>
        <v>0</v>
      </c>
    </row>
    <row r="213" spans="1:39" s="11" customFormat="1" x14ac:dyDescent="0.25">
      <c r="A213" s="11" t="s">
        <v>194</v>
      </c>
      <c r="C213" s="11" t="s">
        <v>207</v>
      </c>
      <c r="D213" s="11" t="s">
        <v>141</v>
      </c>
      <c r="E213" s="11">
        <v>4</v>
      </c>
      <c r="F213" s="11">
        <v>3.5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  <c r="S213" s="11">
        <v>1</v>
      </c>
      <c r="T213" s="12">
        <v>4</v>
      </c>
      <c r="U213" s="11">
        <v>4</v>
      </c>
      <c r="V213" s="11">
        <v>4</v>
      </c>
      <c r="W213" s="11">
        <v>4</v>
      </c>
      <c r="X213" s="11">
        <v>4</v>
      </c>
      <c r="Y213" s="11">
        <v>4</v>
      </c>
      <c r="Z213" s="11">
        <v>4</v>
      </c>
      <c r="AA213" s="11">
        <v>4</v>
      </c>
      <c r="AB213" s="11">
        <v>0</v>
      </c>
      <c r="AC213" s="12">
        <f t="shared" si="41"/>
        <v>32</v>
      </c>
      <c r="AD213" s="11">
        <f t="shared" si="33"/>
        <v>4</v>
      </c>
      <c r="AE213" s="11">
        <f t="shared" si="34"/>
        <v>4</v>
      </c>
      <c r="AF213" s="11">
        <f t="shared" si="35"/>
        <v>4</v>
      </c>
      <c r="AG213" s="11">
        <f t="shared" si="36"/>
        <v>4</v>
      </c>
      <c r="AH213" s="11">
        <f t="shared" si="37"/>
        <v>4</v>
      </c>
      <c r="AI213" s="11">
        <f t="shared" si="38"/>
        <v>4</v>
      </c>
      <c r="AJ213" s="11">
        <f t="shared" si="39"/>
        <v>4</v>
      </c>
      <c r="AK213" s="11">
        <f t="shared" si="40"/>
        <v>4</v>
      </c>
      <c r="AL213" s="11">
        <f t="shared" si="42"/>
        <v>16</v>
      </c>
      <c r="AM213" s="11">
        <f t="shared" si="43"/>
        <v>32</v>
      </c>
    </row>
    <row r="214" spans="1:39" s="11" customFormat="1" x14ac:dyDescent="0.25">
      <c r="A214" s="11" t="s">
        <v>194</v>
      </c>
      <c r="C214" s="11" t="s">
        <v>200</v>
      </c>
      <c r="D214" s="11" t="s">
        <v>141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2</v>
      </c>
      <c r="R214" s="11">
        <v>2</v>
      </c>
      <c r="S214" s="11">
        <v>1</v>
      </c>
      <c r="T214" s="12">
        <v>0</v>
      </c>
      <c r="U214" s="11">
        <v>0</v>
      </c>
      <c r="V214" s="11">
        <v>0</v>
      </c>
      <c r="W214" s="11">
        <v>0</v>
      </c>
      <c r="X214" s="11">
        <v>1</v>
      </c>
      <c r="Y214" s="11">
        <v>0</v>
      </c>
      <c r="Z214" s="11">
        <v>0</v>
      </c>
      <c r="AA214" s="11">
        <v>0</v>
      </c>
      <c r="AB214" s="11">
        <v>1</v>
      </c>
      <c r="AC214" s="12">
        <f t="shared" si="41"/>
        <v>1</v>
      </c>
      <c r="AD214" s="11">
        <f t="shared" si="33"/>
        <v>0</v>
      </c>
      <c r="AE214" s="11">
        <f t="shared" si="34"/>
        <v>0</v>
      </c>
      <c r="AF214" s="11">
        <f t="shared" si="35"/>
        <v>0</v>
      </c>
      <c r="AG214" s="11">
        <f t="shared" si="36"/>
        <v>0</v>
      </c>
      <c r="AH214" s="11">
        <f t="shared" si="37"/>
        <v>1</v>
      </c>
      <c r="AI214" s="11">
        <f t="shared" si="38"/>
        <v>0</v>
      </c>
      <c r="AJ214" s="11">
        <f t="shared" si="39"/>
        <v>0</v>
      </c>
      <c r="AK214" s="11">
        <f t="shared" si="40"/>
        <v>0</v>
      </c>
      <c r="AL214" s="11">
        <f t="shared" si="42"/>
        <v>0</v>
      </c>
      <c r="AM214" s="11">
        <f t="shared" si="43"/>
        <v>1</v>
      </c>
    </row>
    <row r="215" spans="1:39" s="11" customFormat="1" x14ac:dyDescent="0.25">
      <c r="A215" s="11" t="s">
        <v>194</v>
      </c>
      <c r="C215" s="11" t="s">
        <v>200</v>
      </c>
      <c r="D215" s="11" t="s">
        <v>141</v>
      </c>
      <c r="E215" s="11">
        <v>1</v>
      </c>
      <c r="F215" s="11">
        <v>1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2">
        <v>0</v>
      </c>
      <c r="U215" s="11">
        <v>0</v>
      </c>
      <c r="V215" s="11">
        <v>0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>
        <v>1</v>
      </c>
      <c r="AC215" s="12">
        <f t="shared" si="41"/>
        <v>0</v>
      </c>
      <c r="AD215" s="11">
        <f t="shared" si="33"/>
        <v>0</v>
      </c>
      <c r="AE215" s="11">
        <f t="shared" si="34"/>
        <v>0</v>
      </c>
      <c r="AF215" s="11">
        <f t="shared" si="35"/>
        <v>0</v>
      </c>
      <c r="AG215" s="11">
        <f t="shared" si="36"/>
        <v>0</v>
      </c>
      <c r="AH215" s="11">
        <f t="shared" si="37"/>
        <v>0</v>
      </c>
      <c r="AI215" s="11">
        <f t="shared" si="38"/>
        <v>0</v>
      </c>
      <c r="AJ215" s="11">
        <f t="shared" si="39"/>
        <v>0</v>
      </c>
      <c r="AK215" s="11">
        <f t="shared" si="40"/>
        <v>0</v>
      </c>
      <c r="AL215" s="11">
        <f t="shared" si="42"/>
        <v>0</v>
      </c>
      <c r="AM215" s="11">
        <f t="shared" si="43"/>
        <v>0</v>
      </c>
    </row>
    <row r="216" spans="1:39" s="11" customFormat="1" x14ac:dyDescent="0.25">
      <c r="A216" s="11" t="s">
        <v>194</v>
      </c>
      <c r="C216" s="11" t="s">
        <v>208</v>
      </c>
      <c r="D216" s="11" t="s">
        <v>141</v>
      </c>
      <c r="E216" s="11">
        <v>5</v>
      </c>
      <c r="F216" s="11">
        <v>4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  <c r="S216" s="11">
        <v>4</v>
      </c>
      <c r="T216" s="12">
        <v>0</v>
      </c>
      <c r="U216" s="11">
        <v>1</v>
      </c>
      <c r="V216" s="11">
        <v>0</v>
      </c>
      <c r="W216" s="11">
        <v>1</v>
      </c>
      <c r="X216" s="11">
        <v>1</v>
      </c>
      <c r="Y216" s="11">
        <v>1</v>
      </c>
      <c r="Z216" s="11">
        <v>0</v>
      </c>
      <c r="AA216" s="11">
        <v>0</v>
      </c>
      <c r="AB216" s="11">
        <v>1</v>
      </c>
      <c r="AC216" s="12">
        <f t="shared" si="41"/>
        <v>4</v>
      </c>
      <c r="AD216" s="11">
        <f t="shared" si="33"/>
        <v>0</v>
      </c>
      <c r="AE216" s="11">
        <f t="shared" si="34"/>
        <v>1</v>
      </c>
      <c r="AF216" s="11">
        <f t="shared" si="35"/>
        <v>0</v>
      </c>
      <c r="AG216" s="11">
        <f t="shared" si="36"/>
        <v>1</v>
      </c>
      <c r="AH216" s="11">
        <f t="shared" si="37"/>
        <v>1</v>
      </c>
      <c r="AI216" s="11">
        <f t="shared" si="38"/>
        <v>1</v>
      </c>
      <c r="AJ216" s="11">
        <f t="shared" si="39"/>
        <v>0</v>
      </c>
      <c r="AK216" s="11">
        <f t="shared" si="40"/>
        <v>0</v>
      </c>
      <c r="AL216" s="11">
        <f t="shared" si="42"/>
        <v>2</v>
      </c>
      <c r="AM216" s="11">
        <f t="shared" si="43"/>
        <v>4</v>
      </c>
    </row>
    <row r="217" spans="1:39" s="11" customFormat="1" x14ac:dyDescent="0.25">
      <c r="A217" s="11" t="s">
        <v>194</v>
      </c>
      <c r="C217" s="11" t="s">
        <v>208</v>
      </c>
      <c r="D217" s="11" t="s">
        <v>60</v>
      </c>
      <c r="E217" s="11">
        <v>1</v>
      </c>
      <c r="F217" s="11">
        <v>0.5</v>
      </c>
      <c r="G217" s="11">
        <v>0</v>
      </c>
      <c r="H217" s="11">
        <v>0</v>
      </c>
      <c r="I217" s="11">
        <v>0</v>
      </c>
      <c r="J217" s="11">
        <v>0</v>
      </c>
      <c r="K217" s="11">
        <v>1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2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2">
        <f t="shared" si="41"/>
        <v>0</v>
      </c>
      <c r="AD217" s="11">
        <f t="shared" si="33"/>
        <v>0</v>
      </c>
      <c r="AE217" s="11">
        <f t="shared" si="34"/>
        <v>0</v>
      </c>
      <c r="AF217" s="11">
        <f t="shared" si="35"/>
        <v>0</v>
      </c>
      <c r="AG217" s="11">
        <f t="shared" si="36"/>
        <v>-1</v>
      </c>
      <c r="AH217" s="11">
        <f t="shared" si="37"/>
        <v>0</v>
      </c>
      <c r="AI217" s="11">
        <f t="shared" si="38"/>
        <v>0</v>
      </c>
      <c r="AJ217" s="11">
        <f t="shared" si="39"/>
        <v>0</v>
      </c>
      <c r="AK217" s="11">
        <f t="shared" si="40"/>
        <v>0</v>
      </c>
      <c r="AL217" s="11">
        <f t="shared" si="42"/>
        <v>-1</v>
      </c>
      <c r="AM217" s="11">
        <f t="shared" si="43"/>
        <v>-1</v>
      </c>
    </row>
    <row r="218" spans="1:39" s="11" customFormat="1" ht="15" customHeight="1" x14ac:dyDescent="0.25">
      <c r="A218" s="11" t="s">
        <v>194</v>
      </c>
      <c r="C218" s="11" t="s">
        <v>209</v>
      </c>
      <c r="D218" s="11" t="s">
        <v>141</v>
      </c>
      <c r="E218" s="11">
        <v>6</v>
      </c>
      <c r="F218" s="11">
        <v>5.4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4</v>
      </c>
      <c r="T218" s="12">
        <v>2</v>
      </c>
      <c r="U218" s="11">
        <v>0</v>
      </c>
      <c r="V218" s="11">
        <v>1</v>
      </c>
      <c r="W218" s="11">
        <v>0</v>
      </c>
      <c r="X218" s="11">
        <v>1</v>
      </c>
      <c r="Y218" s="11">
        <v>0</v>
      </c>
      <c r="Z218" s="11">
        <v>0</v>
      </c>
      <c r="AA218" s="11">
        <v>0</v>
      </c>
      <c r="AB218" s="11">
        <v>1</v>
      </c>
      <c r="AC218" s="12">
        <f t="shared" si="41"/>
        <v>4</v>
      </c>
      <c r="AD218" s="11">
        <f t="shared" si="33"/>
        <v>2</v>
      </c>
      <c r="AE218" s="11">
        <f t="shared" si="34"/>
        <v>0</v>
      </c>
      <c r="AF218" s="11">
        <f t="shared" si="35"/>
        <v>1</v>
      </c>
      <c r="AG218" s="11">
        <f t="shared" si="36"/>
        <v>0</v>
      </c>
      <c r="AH218" s="11">
        <f t="shared" si="37"/>
        <v>1</v>
      </c>
      <c r="AI218" s="11">
        <f t="shared" si="38"/>
        <v>0</v>
      </c>
      <c r="AJ218" s="11">
        <f t="shared" si="39"/>
        <v>0</v>
      </c>
      <c r="AK218" s="11">
        <f t="shared" si="40"/>
        <v>0</v>
      </c>
      <c r="AL218" s="11">
        <f t="shared" si="42"/>
        <v>3</v>
      </c>
      <c r="AM218" s="11">
        <f t="shared" si="43"/>
        <v>4</v>
      </c>
    </row>
    <row r="219" spans="1:39" s="11" customFormat="1" x14ac:dyDescent="0.25">
      <c r="A219" s="11" t="s">
        <v>194</v>
      </c>
      <c r="C219" s="11" t="s">
        <v>210</v>
      </c>
      <c r="D219" s="11" t="s">
        <v>39</v>
      </c>
      <c r="E219" s="11">
        <v>1</v>
      </c>
      <c r="F219" s="11">
        <v>0.5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3</v>
      </c>
      <c r="R219" s="11">
        <v>2.5</v>
      </c>
      <c r="S219" s="11">
        <v>0</v>
      </c>
      <c r="T219" s="12">
        <v>0</v>
      </c>
      <c r="U219" s="11">
        <v>0</v>
      </c>
      <c r="V219" s="11">
        <v>0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2">
        <f t="shared" si="41"/>
        <v>0</v>
      </c>
      <c r="AD219" s="11">
        <f t="shared" si="33"/>
        <v>0</v>
      </c>
      <c r="AE219" s="11">
        <f t="shared" si="34"/>
        <v>0</v>
      </c>
      <c r="AF219" s="11">
        <f t="shared" si="35"/>
        <v>0</v>
      </c>
      <c r="AG219" s="11">
        <f t="shared" si="36"/>
        <v>0</v>
      </c>
      <c r="AH219" s="11">
        <f t="shared" si="37"/>
        <v>0</v>
      </c>
      <c r="AI219" s="11">
        <f t="shared" si="38"/>
        <v>0</v>
      </c>
      <c r="AJ219" s="11">
        <f t="shared" si="39"/>
        <v>0</v>
      </c>
      <c r="AK219" s="11">
        <f t="shared" si="40"/>
        <v>0</v>
      </c>
      <c r="AL219" s="11">
        <f t="shared" si="42"/>
        <v>0</v>
      </c>
      <c r="AM219" s="11">
        <f t="shared" si="43"/>
        <v>0</v>
      </c>
    </row>
    <row r="220" spans="1:39" s="11" customFormat="1" x14ac:dyDescent="0.25">
      <c r="A220" s="11" t="s">
        <v>194</v>
      </c>
      <c r="C220" s="11" t="s">
        <v>210</v>
      </c>
      <c r="D220" s="11" t="s">
        <v>39</v>
      </c>
      <c r="E220" s="11">
        <v>1</v>
      </c>
      <c r="F220" s="11">
        <v>0.5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  <c r="S220" s="11">
        <v>0</v>
      </c>
      <c r="T220" s="12">
        <v>0</v>
      </c>
      <c r="U220" s="11">
        <v>0</v>
      </c>
      <c r="V220" s="11">
        <v>0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2">
        <f t="shared" si="41"/>
        <v>0</v>
      </c>
      <c r="AD220" s="11">
        <f t="shared" si="33"/>
        <v>0</v>
      </c>
      <c r="AE220" s="11">
        <f t="shared" si="34"/>
        <v>0</v>
      </c>
      <c r="AF220" s="11">
        <f t="shared" si="35"/>
        <v>0</v>
      </c>
      <c r="AG220" s="11">
        <f t="shared" si="36"/>
        <v>0</v>
      </c>
      <c r="AH220" s="11">
        <f t="shared" si="37"/>
        <v>0</v>
      </c>
      <c r="AI220" s="11">
        <f t="shared" si="38"/>
        <v>0</v>
      </c>
      <c r="AJ220" s="11">
        <f t="shared" si="39"/>
        <v>0</v>
      </c>
      <c r="AK220" s="11">
        <f t="shared" si="40"/>
        <v>0</v>
      </c>
      <c r="AL220" s="11">
        <f t="shared" si="42"/>
        <v>0</v>
      </c>
      <c r="AM220" s="11">
        <f t="shared" si="43"/>
        <v>0</v>
      </c>
    </row>
    <row r="221" spans="1:39" s="11" customFormat="1" x14ac:dyDescent="0.25">
      <c r="A221" s="11" t="s">
        <v>194</v>
      </c>
      <c r="C221" s="11" t="s">
        <v>211</v>
      </c>
      <c r="D221" s="11" t="s">
        <v>141</v>
      </c>
      <c r="E221" s="11">
        <v>1</v>
      </c>
      <c r="F221" s="11">
        <v>0.5</v>
      </c>
      <c r="G221" s="11">
        <v>0</v>
      </c>
      <c r="H221" s="11">
        <v>0</v>
      </c>
      <c r="I221" s="11">
        <v>1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1</v>
      </c>
      <c r="R221" s="11">
        <v>1</v>
      </c>
      <c r="S221" s="11">
        <v>0</v>
      </c>
      <c r="T221" s="12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2">
        <f t="shared" si="41"/>
        <v>0</v>
      </c>
      <c r="AD221" s="11">
        <f t="shared" si="33"/>
        <v>0</v>
      </c>
      <c r="AE221" s="11">
        <f t="shared" si="34"/>
        <v>-1</v>
      </c>
      <c r="AF221" s="11">
        <f t="shared" si="35"/>
        <v>0</v>
      </c>
      <c r="AG221" s="11">
        <f t="shared" si="36"/>
        <v>0</v>
      </c>
      <c r="AH221" s="11">
        <f t="shared" si="37"/>
        <v>0</v>
      </c>
      <c r="AI221" s="11">
        <f t="shared" si="38"/>
        <v>0</v>
      </c>
      <c r="AJ221" s="11">
        <f t="shared" si="39"/>
        <v>0</v>
      </c>
      <c r="AK221" s="11">
        <f t="shared" si="40"/>
        <v>0</v>
      </c>
      <c r="AL221" s="11">
        <f t="shared" si="42"/>
        <v>-1</v>
      </c>
      <c r="AM221" s="11">
        <f t="shared" si="43"/>
        <v>-1</v>
      </c>
    </row>
    <row r="222" spans="1:39" s="11" customFormat="1" x14ac:dyDescent="0.25">
      <c r="A222" s="11" t="s">
        <v>194</v>
      </c>
      <c r="C222" s="11" t="s">
        <v>211</v>
      </c>
      <c r="D222" s="11" t="s">
        <v>121</v>
      </c>
      <c r="E222" s="11">
        <v>1</v>
      </c>
      <c r="F222" s="11">
        <v>0.2</v>
      </c>
      <c r="G222" s="11">
        <v>0</v>
      </c>
      <c r="H222" s="11">
        <v>0</v>
      </c>
      <c r="I222" s="11">
        <v>0</v>
      </c>
      <c r="J222" s="11">
        <v>0</v>
      </c>
      <c r="K222" s="11">
        <v>1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2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2">
        <f t="shared" si="41"/>
        <v>0</v>
      </c>
      <c r="AD222" s="11">
        <f t="shared" si="33"/>
        <v>0</v>
      </c>
      <c r="AE222" s="11">
        <f t="shared" si="34"/>
        <v>0</v>
      </c>
      <c r="AF222" s="11">
        <f t="shared" si="35"/>
        <v>0</v>
      </c>
      <c r="AG222" s="11">
        <f t="shared" si="36"/>
        <v>-1</v>
      </c>
      <c r="AH222" s="11">
        <f t="shared" si="37"/>
        <v>0</v>
      </c>
      <c r="AI222" s="11">
        <f t="shared" si="38"/>
        <v>0</v>
      </c>
      <c r="AJ222" s="11">
        <f t="shared" si="39"/>
        <v>0</v>
      </c>
      <c r="AK222" s="11">
        <f t="shared" si="40"/>
        <v>0</v>
      </c>
      <c r="AL222" s="11">
        <f t="shared" si="42"/>
        <v>-1</v>
      </c>
      <c r="AM222" s="11">
        <f t="shared" si="43"/>
        <v>-1</v>
      </c>
    </row>
    <row r="223" spans="1:39" s="11" customFormat="1" x14ac:dyDescent="0.25">
      <c r="A223" s="11" t="s">
        <v>194</v>
      </c>
      <c r="C223" s="11" t="s">
        <v>52</v>
      </c>
      <c r="D223" s="11" t="s">
        <v>141</v>
      </c>
      <c r="E223" s="11">
        <v>1</v>
      </c>
      <c r="F223" s="11">
        <v>1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1</v>
      </c>
      <c r="R223" s="11">
        <v>1</v>
      </c>
      <c r="S223" s="11">
        <v>0</v>
      </c>
      <c r="T223" s="12">
        <v>0</v>
      </c>
      <c r="U223" s="11">
        <v>0</v>
      </c>
      <c r="V223" s="11">
        <v>0</v>
      </c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11">
        <v>0</v>
      </c>
      <c r="AC223" s="12">
        <f t="shared" si="41"/>
        <v>0</v>
      </c>
      <c r="AD223" s="11">
        <f t="shared" si="33"/>
        <v>0</v>
      </c>
      <c r="AE223" s="11">
        <f t="shared" si="34"/>
        <v>0</v>
      </c>
      <c r="AF223" s="11">
        <f t="shared" si="35"/>
        <v>0</v>
      </c>
      <c r="AG223" s="11">
        <f t="shared" si="36"/>
        <v>0</v>
      </c>
      <c r="AH223" s="11">
        <f t="shared" si="37"/>
        <v>0</v>
      </c>
      <c r="AI223" s="11">
        <f t="shared" si="38"/>
        <v>0</v>
      </c>
      <c r="AJ223" s="11">
        <f t="shared" si="39"/>
        <v>0</v>
      </c>
      <c r="AK223" s="11">
        <f t="shared" si="40"/>
        <v>0</v>
      </c>
      <c r="AL223" s="11">
        <f t="shared" si="42"/>
        <v>0</v>
      </c>
      <c r="AM223" s="11">
        <f t="shared" si="43"/>
        <v>0</v>
      </c>
    </row>
    <row r="224" spans="1:39" s="11" customFormat="1" x14ac:dyDescent="0.25">
      <c r="A224" s="11" t="s">
        <v>194</v>
      </c>
      <c r="C224" s="11" t="s">
        <v>212</v>
      </c>
      <c r="D224" s="11" t="s">
        <v>141</v>
      </c>
      <c r="E224" s="11">
        <v>4</v>
      </c>
      <c r="F224" s="11">
        <v>3.3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  <c r="S224" s="11">
        <v>4</v>
      </c>
      <c r="T224" s="12">
        <v>0</v>
      </c>
      <c r="U224" s="11">
        <v>0</v>
      </c>
      <c r="V224" s="11">
        <v>0</v>
      </c>
      <c r="W224" s="11">
        <v>2</v>
      </c>
      <c r="X224" s="11">
        <v>0</v>
      </c>
      <c r="Y224" s="11">
        <v>2</v>
      </c>
      <c r="Z224" s="11">
        <v>0</v>
      </c>
      <c r="AA224" s="11">
        <v>0</v>
      </c>
      <c r="AB224" s="11">
        <v>0</v>
      </c>
      <c r="AC224" s="12">
        <f t="shared" si="41"/>
        <v>4</v>
      </c>
      <c r="AD224" s="11">
        <f t="shared" si="33"/>
        <v>0</v>
      </c>
      <c r="AE224" s="11">
        <f t="shared" si="34"/>
        <v>0</v>
      </c>
      <c r="AF224" s="11">
        <f t="shared" si="35"/>
        <v>0</v>
      </c>
      <c r="AG224" s="11">
        <f t="shared" si="36"/>
        <v>2</v>
      </c>
      <c r="AH224" s="11">
        <f t="shared" si="37"/>
        <v>0</v>
      </c>
      <c r="AI224" s="11">
        <f t="shared" si="38"/>
        <v>2</v>
      </c>
      <c r="AJ224" s="11">
        <f t="shared" si="39"/>
        <v>0</v>
      </c>
      <c r="AK224" s="11">
        <f t="shared" si="40"/>
        <v>0</v>
      </c>
      <c r="AL224" s="11">
        <f t="shared" si="42"/>
        <v>2</v>
      </c>
      <c r="AM224" s="11">
        <f t="shared" si="43"/>
        <v>4</v>
      </c>
    </row>
    <row r="225" spans="1:39" s="11" customFormat="1" x14ac:dyDescent="0.25">
      <c r="A225" s="11" t="s">
        <v>194</v>
      </c>
      <c r="C225" s="11" t="s">
        <v>213</v>
      </c>
      <c r="D225" s="11" t="s">
        <v>141</v>
      </c>
      <c r="E225" s="11">
        <v>4</v>
      </c>
      <c r="F225" s="11">
        <v>2.5</v>
      </c>
      <c r="G225" s="11">
        <v>1</v>
      </c>
      <c r="H225" s="11">
        <v>0</v>
      </c>
      <c r="I225" s="11">
        <v>1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1</v>
      </c>
      <c r="R225" s="11">
        <v>1</v>
      </c>
      <c r="S225" s="11">
        <v>1</v>
      </c>
      <c r="T225" s="12">
        <v>0</v>
      </c>
      <c r="U225" s="11">
        <v>0</v>
      </c>
      <c r="V225" s="11">
        <v>0</v>
      </c>
      <c r="W225" s="11">
        <v>3</v>
      </c>
      <c r="X225" s="11">
        <v>0</v>
      </c>
      <c r="Y225" s="11">
        <v>0</v>
      </c>
      <c r="Z225" s="11">
        <v>0</v>
      </c>
      <c r="AA225" s="11">
        <v>0</v>
      </c>
      <c r="AB225" s="11">
        <v>1</v>
      </c>
      <c r="AC225" s="12">
        <f t="shared" si="41"/>
        <v>3</v>
      </c>
      <c r="AD225" s="11">
        <f t="shared" si="33"/>
        <v>-1</v>
      </c>
      <c r="AE225" s="11">
        <f t="shared" si="34"/>
        <v>-1</v>
      </c>
      <c r="AF225" s="11">
        <f t="shared" si="35"/>
        <v>0</v>
      </c>
      <c r="AG225" s="11">
        <f t="shared" si="36"/>
        <v>3</v>
      </c>
      <c r="AH225" s="11">
        <f t="shared" si="37"/>
        <v>0</v>
      </c>
      <c r="AI225" s="11">
        <f t="shared" si="38"/>
        <v>0</v>
      </c>
      <c r="AJ225" s="11">
        <f t="shared" si="39"/>
        <v>0</v>
      </c>
      <c r="AK225" s="11">
        <f t="shared" si="40"/>
        <v>0</v>
      </c>
      <c r="AL225" s="11">
        <f t="shared" si="42"/>
        <v>1</v>
      </c>
      <c r="AM225" s="11">
        <f t="shared" si="43"/>
        <v>1</v>
      </c>
    </row>
    <row r="226" spans="1:39" s="11" customFormat="1" x14ac:dyDescent="0.25">
      <c r="A226" s="11" t="s">
        <v>194</v>
      </c>
      <c r="C226" s="11" t="s">
        <v>213</v>
      </c>
      <c r="D226" s="11" t="s">
        <v>32</v>
      </c>
      <c r="E226" s="11">
        <v>1</v>
      </c>
      <c r="F226" s="11">
        <v>0.8</v>
      </c>
      <c r="G226" s="11">
        <v>0</v>
      </c>
      <c r="H226" s="11">
        <v>1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2">
        <v>0</v>
      </c>
      <c r="U226" s="11">
        <v>0</v>
      </c>
      <c r="V226" s="11">
        <v>0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1">
        <v>0</v>
      </c>
      <c r="AC226" s="12">
        <f t="shared" si="41"/>
        <v>0</v>
      </c>
      <c r="AD226" s="11">
        <f t="shared" si="33"/>
        <v>-1</v>
      </c>
      <c r="AE226" s="11">
        <f t="shared" si="34"/>
        <v>0</v>
      </c>
      <c r="AF226" s="11">
        <f t="shared" si="35"/>
        <v>0</v>
      </c>
      <c r="AG226" s="11">
        <f t="shared" si="36"/>
        <v>0</v>
      </c>
      <c r="AH226" s="11">
        <f t="shared" si="37"/>
        <v>0</v>
      </c>
      <c r="AI226" s="11">
        <f t="shared" si="38"/>
        <v>0</v>
      </c>
      <c r="AJ226" s="11">
        <f t="shared" si="39"/>
        <v>0</v>
      </c>
      <c r="AK226" s="11">
        <f t="shared" si="40"/>
        <v>0</v>
      </c>
      <c r="AL226" s="11">
        <f t="shared" si="42"/>
        <v>-1</v>
      </c>
      <c r="AM226" s="11">
        <f t="shared" si="43"/>
        <v>-1</v>
      </c>
    </row>
    <row r="227" spans="1:39" s="11" customFormat="1" x14ac:dyDescent="0.25">
      <c r="A227" s="11" t="s">
        <v>194</v>
      </c>
      <c r="C227" s="11" t="s">
        <v>214</v>
      </c>
      <c r="D227" s="11" t="s">
        <v>79</v>
      </c>
      <c r="E227" s="11">
        <v>2</v>
      </c>
      <c r="F227" s="11">
        <v>2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2">
        <v>0</v>
      </c>
      <c r="U227" s="11">
        <v>0</v>
      </c>
      <c r="V227" s="11">
        <v>0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1">
        <v>0</v>
      </c>
      <c r="AC227" s="12">
        <f t="shared" si="41"/>
        <v>0</v>
      </c>
      <c r="AD227" s="11">
        <f t="shared" si="33"/>
        <v>0</v>
      </c>
      <c r="AE227" s="11">
        <f t="shared" si="34"/>
        <v>0</v>
      </c>
      <c r="AF227" s="11">
        <f t="shared" si="35"/>
        <v>0</v>
      </c>
      <c r="AG227" s="11">
        <f t="shared" si="36"/>
        <v>0</v>
      </c>
      <c r="AH227" s="11">
        <f t="shared" si="37"/>
        <v>0</v>
      </c>
      <c r="AI227" s="11">
        <f t="shared" si="38"/>
        <v>0</v>
      </c>
      <c r="AJ227" s="11">
        <f t="shared" si="39"/>
        <v>0</v>
      </c>
      <c r="AK227" s="11">
        <f t="shared" si="40"/>
        <v>0</v>
      </c>
      <c r="AL227" s="11">
        <f t="shared" si="42"/>
        <v>0</v>
      </c>
      <c r="AM227" s="11">
        <f t="shared" si="43"/>
        <v>0</v>
      </c>
    </row>
    <row r="228" spans="1:39" s="11" customFormat="1" x14ac:dyDescent="0.25">
      <c r="A228" s="11" t="s">
        <v>194</v>
      </c>
      <c r="C228" s="11" t="s">
        <v>215</v>
      </c>
      <c r="D228" s="11" t="s">
        <v>141</v>
      </c>
      <c r="E228" s="11">
        <v>4</v>
      </c>
      <c r="F228" s="11">
        <v>3.57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  <c r="Q228" s="11">
        <v>1</v>
      </c>
      <c r="R228" s="11">
        <v>1</v>
      </c>
      <c r="S228" s="11">
        <v>4</v>
      </c>
      <c r="T228" s="12">
        <v>0</v>
      </c>
      <c r="U228" s="11">
        <v>0</v>
      </c>
      <c r="V228" s="11">
        <v>1</v>
      </c>
      <c r="W228" s="11">
        <v>1</v>
      </c>
      <c r="X228" s="11">
        <v>2</v>
      </c>
      <c r="Y228" s="11">
        <v>0</v>
      </c>
      <c r="Z228" s="11">
        <v>0</v>
      </c>
      <c r="AA228" s="11">
        <v>0</v>
      </c>
      <c r="AB228" s="11">
        <v>1</v>
      </c>
      <c r="AC228" s="12">
        <f t="shared" si="41"/>
        <v>4</v>
      </c>
      <c r="AD228" s="11">
        <f t="shared" si="33"/>
        <v>0</v>
      </c>
      <c r="AE228" s="11">
        <f t="shared" si="34"/>
        <v>0</v>
      </c>
      <c r="AF228" s="11">
        <f t="shared" si="35"/>
        <v>1</v>
      </c>
      <c r="AG228" s="11">
        <f t="shared" si="36"/>
        <v>1</v>
      </c>
      <c r="AH228" s="11">
        <f t="shared" si="37"/>
        <v>2</v>
      </c>
      <c r="AI228" s="11">
        <f t="shared" si="38"/>
        <v>0</v>
      </c>
      <c r="AJ228" s="11">
        <f t="shared" si="39"/>
        <v>0</v>
      </c>
      <c r="AK228" s="11">
        <f t="shared" si="40"/>
        <v>0</v>
      </c>
      <c r="AL228" s="11">
        <f t="shared" si="42"/>
        <v>2</v>
      </c>
      <c r="AM228" s="11">
        <f t="shared" si="43"/>
        <v>4</v>
      </c>
    </row>
    <row r="229" spans="1:39" s="11" customFormat="1" x14ac:dyDescent="0.25">
      <c r="A229" s="11" t="s">
        <v>194</v>
      </c>
      <c r="C229" s="11" t="s">
        <v>215</v>
      </c>
      <c r="D229" s="11" t="s">
        <v>103</v>
      </c>
      <c r="E229" s="11">
        <v>1</v>
      </c>
      <c r="F229" s="11">
        <v>1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1</v>
      </c>
      <c r="T229" s="12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2">
        <f t="shared" si="41"/>
        <v>0</v>
      </c>
      <c r="AD229" s="11">
        <f t="shared" si="33"/>
        <v>0</v>
      </c>
      <c r="AE229" s="11">
        <f t="shared" si="34"/>
        <v>0</v>
      </c>
      <c r="AF229" s="11">
        <f t="shared" si="35"/>
        <v>0</v>
      </c>
      <c r="AG229" s="11">
        <f t="shared" si="36"/>
        <v>0</v>
      </c>
      <c r="AH229" s="11">
        <f t="shared" si="37"/>
        <v>0</v>
      </c>
      <c r="AI229" s="11">
        <f t="shared" si="38"/>
        <v>0</v>
      </c>
      <c r="AJ229" s="11">
        <f t="shared" si="39"/>
        <v>0</v>
      </c>
      <c r="AK229" s="11">
        <f t="shared" si="40"/>
        <v>0</v>
      </c>
      <c r="AL229" s="11">
        <f t="shared" si="42"/>
        <v>0</v>
      </c>
      <c r="AM229" s="11">
        <f t="shared" si="43"/>
        <v>0</v>
      </c>
    </row>
    <row r="230" spans="1:39" s="11" customFormat="1" x14ac:dyDescent="0.25">
      <c r="A230" s="11" t="s">
        <v>194</v>
      </c>
      <c r="C230" s="11" t="s">
        <v>216</v>
      </c>
      <c r="D230" s="11" t="s">
        <v>141</v>
      </c>
      <c r="E230" s="11">
        <v>1</v>
      </c>
      <c r="F230" s="11">
        <v>1</v>
      </c>
      <c r="G230" s="11">
        <v>0</v>
      </c>
      <c r="H230" s="11">
        <v>0</v>
      </c>
      <c r="I230" s="11">
        <v>1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1</v>
      </c>
      <c r="R230" s="11">
        <v>1</v>
      </c>
      <c r="S230" s="11">
        <v>0</v>
      </c>
      <c r="T230" s="12">
        <v>0</v>
      </c>
      <c r="U230" s="11">
        <v>0</v>
      </c>
      <c r="V230" s="11">
        <v>0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2">
        <f t="shared" si="41"/>
        <v>0</v>
      </c>
      <c r="AD230" s="11">
        <f t="shared" si="33"/>
        <v>0</v>
      </c>
      <c r="AE230" s="11">
        <f t="shared" si="34"/>
        <v>-1</v>
      </c>
      <c r="AF230" s="11">
        <f t="shared" si="35"/>
        <v>0</v>
      </c>
      <c r="AG230" s="11">
        <f t="shared" si="36"/>
        <v>0</v>
      </c>
      <c r="AH230" s="11">
        <f t="shared" si="37"/>
        <v>0</v>
      </c>
      <c r="AI230" s="11">
        <f t="shared" si="38"/>
        <v>0</v>
      </c>
      <c r="AJ230" s="11">
        <f t="shared" si="39"/>
        <v>0</v>
      </c>
      <c r="AK230" s="11">
        <f t="shared" si="40"/>
        <v>0</v>
      </c>
      <c r="AL230" s="11">
        <f t="shared" si="42"/>
        <v>-1</v>
      </c>
      <c r="AM230" s="11">
        <f t="shared" si="43"/>
        <v>-1</v>
      </c>
    </row>
    <row r="231" spans="1:39" s="11" customFormat="1" x14ac:dyDescent="0.25">
      <c r="A231" s="11" t="s">
        <v>194</v>
      </c>
      <c r="C231" s="11" t="s">
        <v>217</v>
      </c>
      <c r="D231" s="11" t="s">
        <v>141</v>
      </c>
      <c r="E231" s="11">
        <v>1</v>
      </c>
      <c r="F231" s="11">
        <v>0</v>
      </c>
      <c r="G231" s="11">
        <v>1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5</v>
      </c>
      <c r="R231" s="11">
        <v>2.4500000000000002</v>
      </c>
      <c r="S231" s="11">
        <v>1</v>
      </c>
      <c r="T231" s="12">
        <v>0</v>
      </c>
      <c r="U231" s="11">
        <v>0</v>
      </c>
      <c r="V231" s="11">
        <v>0</v>
      </c>
      <c r="W231" s="11">
        <v>0</v>
      </c>
      <c r="X231" s="11">
        <v>0</v>
      </c>
      <c r="Y231" s="11">
        <v>0</v>
      </c>
      <c r="Z231" s="11">
        <v>0</v>
      </c>
      <c r="AA231" s="11">
        <v>1</v>
      </c>
      <c r="AB231" s="11">
        <v>0</v>
      </c>
      <c r="AC231" s="12">
        <f t="shared" si="41"/>
        <v>1</v>
      </c>
      <c r="AD231" s="11">
        <f t="shared" si="33"/>
        <v>-1</v>
      </c>
      <c r="AE231" s="11">
        <f t="shared" si="34"/>
        <v>0</v>
      </c>
      <c r="AF231" s="11">
        <f t="shared" si="35"/>
        <v>0</v>
      </c>
      <c r="AG231" s="11">
        <f t="shared" si="36"/>
        <v>0</v>
      </c>
      <c r="AH231" s="11">
        <f t="shared" si="37"/>
        <v>0</v>
      </c>
      <c r="AI231" s="11">
        <f t="shared" si="38"/>
        <v>0</v>
      </c>
      <c r="AJ231" s="11">
        <f t="shared" si="39"/>
        <v>0</v>
      </c>
      <c r="AK231" s="11">
        <f t="shared" si="40"/>
        <v>1</v>
      </c>
      <c r="AL231" s="11">
        <f t="shared" si="42"/>
        <v>-1</v>
      </c>
      <c r="AM231" s="11">
        <f t="shared" si="43"/>
        <v>0</v>
      </c>
    </row>
    <row r="232" spans="1:39" s="11" customFormat="1" x14ac:dyDescent="0.25">
      <c r="A232" s="11" t="s">
        <v>194</v>
      </c>
      <c r="C232" s="11" t="s">
        <v>52</v>
      </c>
      <c r="D232" s="11" t="s">
        <v>141</v>
      </c>
      <c r="E232" s="11">
        <v>5</v>
      </c>
      <c r="F232" s="11">
        <v>3.4</v>
      </c>
      <c r="G232" s="11">
        <v>1</v>
      </c>
      <c r="H232" s="11">
        <v>0</v>
      </c>
      <c r="I232" s="11">
        <v>0</v>
      </c>
      <c r="J232" s="11">
        <v>2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2</v>
      </c>
      <c r="Q232" s="11">
        <v>2</v>
      </c>
      <c r="R232" s="11">
        <v>2</v>
      </c>
      <c r="S232" s="11">
        <v>1</v>
      </c>
      <c r="T232" s="12">
        <v>0</v>
      </c>
      <c r="U232" s="11">
        <v>0</v>
      </c>
      <c r="V232" s="11">
        <v>1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1</v>
      </c>
      <c r="AC232" s="12">
        <f t="shared" si="41"/>
        <v>1</v>
      </c>
      <c r="AD232" s="11">
        <f t="shared" si="33"/>
        <v>-1</v>
      </c>
      <c r="AE232" s="11">
        <f t="shared" si="34"/>
        <v>0</v>
      </c>
      <c r="AF232" s="11">
        <f t="shared" si="35"/>
        <v>-1</v>
      </c>
      <c r="AG232" s="11">
        <f t="shared" si="36"/>
        <v>0</v>
      </c>
      <c r="AH232" s="11">
        <f t="shared" si="37"/>
        <v>0</v>
      </c>
      <c r="AI232" s="11">
        <f t="shared" si="38"/>
        <v>0</v>
      </c>
      <c r="AJ232" s="11">
        <f t="shared" si="39"/>
        <v>0</v>
      </c>
      <c r="AK232" s="11">
        <f t="shared" si="40"/>
        <v>0</v>
      </c>
      <c r="AL232" s="11">
        <f t="shared" si="42"/>
        <v>-2</v>
      </c>
      <c r="AM232" s="11">
        <f t="shared" si="43"/>
        <v>-2</v>
      </c>
    </row>
    <row r="233" spans="1:39" s="11" customFormat="1" x14ac:dyDescent="0.25">
      <c r="A233" s="11" t="s">
        <v>194</v>
      </c>
      <c r="C233" s="11" t="s">
        <v>218</v>
      </c>
      <c r="D233" s="11" t="s">
        <v>141</v>
      </c>
      <c r="E233" s="11">
        <v>6</v>
      </c>
      <c r="F233" s="11">
        <v>4.8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1</v>
      </c>
      <c r="N233" s="11">
        <v>0</v>
      </c>
      <c r="O233" s="11">
        <v>0</v>
      </c>
      <c r="P233" s="11">
        <v>0</v>
      </c>
      <c r="Q233" s="11">
        <v>2</v>
      </c>
      <c r="R233" s="11">
        <v>1.4</v>
      </c>
      <c r="S233" s="11">
        <v>5</v>
      </c>
      <c r="T233" s="12">
        <v>1</v>
      </c>
      <c r="U233" s="11">
        <v>0</v>
      </c>
      <c r="V233" s="11">
        <v>3</v>
      </c>
      <c r="W233" s="11">
        <v>0</v>
      </c>
      <c r="X233" s="11">
        <v>1</v>
      </c>
      <c r="Y233" s="11">
        <v>0</v>
      </c>
      <c r="Z233" s="11">
        <v>0</v>
      </c>
      <c r="AA233" s="11">
        <v>0</v>
      </c>
      <c r="AB233" s="11">
        <v>0</v>
      </c>
      <c r="AC233" s="12">
        <f t="shared" si="41"/>
        <v>5</v>
      </c>
      <c r="AD233" s="11">
        <f t="shared" si="33"/>
        <v>1</v>
      </c>
      <c r="AE233" s="11">
        <f t="shared" si="34"/>
        <v>0</v>
      </c>
      <c r="AF233" s="11">
        <f t="shared" si="35"/>
        <v>3</v>
      </c>
      <c r="AG233" s="11">
        <f t="shared" si="36"/>
        <v>0</v>
      </c>
      <c r="AH233" s="11">
        <f t="shared" si="37"/>
        <v>1</v>
      </c>
      <c r="AI233" s="11">
        <f t="shared" si="38"/>
        <v>-1</v>
      </c>
      <c r="AJ233" s="11">
        <f t="shared" si="39"/>
        <v>0</v>
      </c>
      <c r="AK233" s="11">
        <f t="shared" si="40"/>
        <v>0</v>
      </c>
      <c r="AL233" s="11">
        <f t="shared" si="42"/>
        <v>4</v>
      </c>
      <c r="AM233" s="11">
        <f t="shared" si="43"/>
        <v>4</v>
      </c>
    </row>
    <row r="234" spans="1:39" s="11" customFormat="1" x14ac:dyDescent="0.25">
      <c r="A234" s="11" t="s">
        <v>194</v>
      </c>
      <c r="C234" s="11" t="s">
        <v>219</v>
      </c>
      <c r="D234" s="11" t="s">
        <v>141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4</v>
      </c>
      <c r="R234" s="11">
        <v>3</v>
      </c>
      <c r="S234" s="11">
        <v>0</v>
      </c>
      <c r="T234" s="12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2">
        <f t="shared" si="41"/>
        <v>0</v>
      </c>
      <c r="AD234" s="11">
        <f t="shared" si="33"/>
        <v>0</v>
      </c>
      <c r="AE234" s="11">
        <f t="shared" si="34"/>
        <v>0</v>
      </c>
      <c r="AF234" s="11">
        <f t="shared" si="35"/>
        <v>0</v>
      </c>
      <c r="AG234" s="11">
        <f t="shared" si="36"/>
        <v>0</v>
      </c>
      <c r="AH234" s="11">
        <f t="shared" si="37"/>
        <v>0</v>
      </c>
      <c r="AI234" s="11">
        <f t="shared" si="38"/>
        <v>0</v>
      </c>
      <c r="AJ234" s="11">
        <f t="shared" si="39"/>
        <v>0</v>
      </c>
      <c r="AK234" s="11">
        <f t="shared" si="40"/>
        <v>0</v>
      </c>
      <c r="AL234" s="11">
        <f t="shared" si="42"/>
        <v>0</v>
      </c>
      <c r="AM234" s="11">
        <f t="shared" si="43"/>
        <v>0</v>
      </c>
    </row>
    <row r="235" spans="1:39" s="11" customFormat="1" x14ac:dyDescent="0.25">
      <c r="A235" s="11" t="s">
        <v>194</v>
      </c>
      <c r="C235" s="11" t="s">
        <v>220</v>
      </c>
      <c r="D235" s="11" t="s">
        <v>141</v>
      </c>
      <c r="E235" s="11">
        <v>3</v>
      </c>
      <c r="F235" s="11">
        <v>3</v>
      </c>
      <c r="G235" s="11">
        <v>0</v>
      </c>
      <c r="H235" s="11">
        <v>0</v>
      </c>
      <c r="I235" s="11">
        <v>1</v>
      </c>
      <c r="J235" s="11">
        <v>1</v>
      </c>
      <c r="K235" s="11">
        <v>0</v>
      </c>
      <c r="L235" s="11">
        <v>1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2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2">
        <f t="shared" si="41"/>
        <v>0</v>
      </c>
      <c r="AD235" s="11">
        <f t="shared" si="33"/>
        <v>0</v>
      </c>
      <c r="AE235" s="11">
        <f t="shared" si="34"/>
        <v>-1</v>
      </c>
      <c r="AF235" s="11">
        <f t="shared" si="35"/>
        <v>-1</v>
      </c>
      <c r="AG235" s="11">
        <f t="shared" si="36"/>
        <v>0</v>
      </c>
      <c r="AH235" s="11">
        <f t="shared" si="37"/>
        <v>-1</v>
      </c>
      <c r="AI235" s="11">
        <f t="shared" si="38"/>
        <v>0</v>
      </c>
      <c r="AJ235" s="11">
        <f t="shared" si="39"/>
        <v>0</v>
      </c>
      <c r="AK235" s="11">
        <f t="shared" si="40"/>
        <v>0</v>
      </c>
      <c r="AL235" s="11">
        <f t="shared" si="42"/>
        <v>-2</v>
      </c>
      <c r="AM235" s="11">
        <f t="shared" si="43"/>
        <v>-3</v>
      </c>
    </row>
    <row r="236" spans="1:39" s="11" customFormat="1" x14ac:dyDescent="0.25">
      <c r="A236" s="11" t="s">
        <v>194</v>
      </c>
      <c r="C236" s="11" t="s">
        <v>221</v>
      </c>
      <c r="D236" s="11" t="s">
        <v>141</v>
      </c>
      <c r="E236" s="11">
        <v>4</v>
      </c>
      <c r="F236" s="11">
        <v>3.5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3</v>
      </c>
      <c r="M236" s="11">
        <v>0</v>
      </c>
      <c r="N236" s="11">
        <v>0</v>
      </c>
      <c r="O236" s="11">
        <v>0</v>
      </c>
      <c r="P236" s="11">
        <v>0</v>
      </c>
      <c r="Q236" s="11">
        <v>3</v>
      </c>
      <c r="R236" s="11">
        <v>3</v>
      </c>
      <c r="S236" s="11">
        <v>0</v>
      </c>
      <c r="T236" s="12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2</v>
      </c>
      <c r="AC236" s="12">
        <f t="shared" si="41"/>
        <v>0</v>
      </c>
      <c r="AD236" s="11">
        <f t="shared" si="33"/>
        <v>0</v>
      </c>
      <c r="AE236" s="11">
        <f t="shared" si="34"/>
        <v>0</v>
      </c>
      <c r="AF236" s="11">
        <f t="shared" si="35"/>
        <v>0</v>
      </c>
      <c r="AG236" s="11">
        <f t="shared" si="36"/>
        <v>0</v>
      </c>
      <c r="AH236" s="11">
        <f t="shared" si="37"/>
        <v>-3</v>
      </c>
      <c r="AI236" s="11">
        <f t="shared" si="38"/>
        <v>0</v>
      </c>
      <c r="AJ236" s="11">
        <f t="shared" si="39"/>
        <v>0</v>
      </c>
      <c r="AK236" s="11">
        <f t="shared" si="40"/>
        <v>0</v>
      </c>
      <c r="AL236" s="11">
        <f t="shared" si="42"/>
        <v>0</v>
      </c>
      <c r="AM236" s="11">
        <f t="shared" si="43"/>
        <v>-3</v>
      </c>
    </row>
    <row r="237" spans="1:39" s="11" customFormat="1" x14ac:dyDescent="0.25">
      <c r="A237" s="11" t="s">
        <v>194</v>
      </c>
      <c r="C237" s="11" t="s">
        <v>200</v>
      </c>
      <c r="D237" s="11" t="s">
        <v>141</v>
      </c>
      <c r="E237" s="11">
        <v>3</v>
      </c>
      <c r="F237" s="11">
        <v>2.0499999999999998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2</v>
      </c>
      <c r="R237" s="11">
        <v>2</v>
      </c>
      <c r="S237" s="11">
        <v>0</v>
      </c>
      <c r="T237" s="12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1</v>
      </c>
      <c r="AC237" s="12">
        <f t="shared" si="41"/>
        <v>0</v>
      </c>
      <c r="AD237" s="11">
        <f t="shared" si="33"/>
        <v>0</v>
      </c>
      <c r="AE237" s="11">
        <f t="shared" si="34"/>
        <v>0</v>
      </c>
      <c r="AF237" s="11">
        <f t="shared" si="35"/>
        <v>0</v>
      </c>
      <c r="AG237" s="11">
        <f t="shared" si="36"/>
        <v>0</v>
      </c>
      <c r="AH237" s="11">
        <f t="shared" si="37"/>
        <v>0</v>
      </c>
      <c r="AI237" s="11">
        <f t="shared" si="38"/>
        <v>0</v>
      </c>
      <c r="AJ237" s="11">
        <f t="shared" si="39"/>
        <v>0</v>
      </c>
      <c r="AK237" s="11">
        <f t="shared" si="40"/>
        <v>0</v>
      </c>
      <c r="AL237" s="11">
        <f t="shared" si="42"/>
        <v>0</v>
      </c>
      <c r="AM237" s="11">
        <f t="shared" si="43"/>
        <v>0</v>
      </c>
    </row>
    <row r="238" spans="1:39" s="11" customFormat="1" x14ac:dyDescent="0.25">
      <c r="A238" s="11" t="s">
        <v>194</v>
      </c>
      <c r="C238" s="11" t="s">
        <v>200</v>
      </c>
      <c r="D238" s="11" t="s">
        <v>32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1</v>
      </c>
      <c r="R238" s="11">
        <v>0.2</v>
      </c>
      <c r="S238" s="11">
        <v>0</v>
      </c>
      <c r="T238" s="12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2">
        <f t="shared" si="41"/>
        <v>0</v>
      </c>
      <c r="AD238" s="11">
        <f t="shared" si="33"/>
        <v>0</v>
      </c>
      <c r="AE238" s="11">
        <f t="shared" si="34"/>
        <v>0</v>
      </c>
      <c r="AF238" s="11">
        <f t="shared" si="35"/>
        <v>0</v>
      </c>
      <c r="AG238" s="11">
        <f t="shared" si="36"/>
        <v>0</v>
      </c>
      <c r="AH238" s="11">
        <f t="shared" si="37"/>
        <v>0</v>
      </c>
      <c r="AI238" s="11">
        <f t="shared" si="38"/>
        <v>0</v>
      </c>
      <c r="AJ238" s="11">
        <f t="shared" si="39"/>
        <v>0</v>
      </c>
      <c r="AK238" s="11">
        <f t="shared" si="40"/>
        <v>0</v>
      </c>
      <c r="AL238" s="11">
        <f t="shared" si="42"/>
        <v>0</v>
      </c>
      <c r="AM238" s="11">
        <f t="shared" si="43"/>
        <v>0</v>
      </c>
    </row>
    <row r="239" spans="1:39" s="11" customFormat="1" x14ac:dyDescent="0.25">
      <c r="A239" s="11" t="s">
        <v>194</v>
      </c>
      <c r="C239" s="11" t="s">
        <v>222</v>
      </c>
      <c r="D239" s="11" t="s">
        <v>141</v>
      </c>
      <c r="E239" s="11">
        <v>4</v>
      </c>
      <c r="F239" s="11">
        <v>4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1</v>
      </c>
      <c r="Q239" s="11">
        <v>0</v>
      </c>
      <c r="R239" s="11">
        <v>0</v>
      </c>
      <c r="S239" s="11">
        <v>1</v>
      </c>
      <c r="T239" s="12">
        <v>0</v>
      </c>
      <c r="U239" s="11">
        <v>1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2">
        <f t="shared" si="41"/>
        <v>1</v>
      </c>
      <c r="AD239" s="11">
        <f t="shared" si="33"/>
        <v>0</v>
      </c>
      <c r="AE239" s="11">
        <f t="shared" si="34"/>
        <v>1</v>
      </c>
      <c r="AF239" s="11">
        <f t="shared" si="35"/>
        <v>0</v>
      </c>
      <c r="AG239" s="11">
        <f t="shared" si="36"/>
        <v>0</v>
      </c>
      <c r="AH239" s="11">
        <f t="shared" si="37"/>
        <v>0</v>
      </c>
      <c r="AI239" s="11">
        <f t="shared" si="38"/>
        <v>0</v>
      </c>
      <c r="AJ239" s="11">
        <f t="shared" si="39"/>
        <v>0</v>
      </c>
      <c r="AK239" s="11">
        <f t="shared" si="40"/>
        <v>0</v>
      </c>
      <c r="AL239" s="11">
        <f t="shared" si="42"/>
        <v>1</v>
      </c>
      <c r="AM239" s="11">
        <f t="shared" si="43"/>
        <v>1</v>
      </c>
    </row>
    <row r="240" spans="1:39" s="11" customFormat="1" x14ac:dyDescent="0.25">
      <c r="A240" s="11" t="s">
        <v>194</v>
      </c>
      <c r="C240" s="11" t="s">
        <v>222</v>
      </c>
      <c r="D240" s="11" t="s">
        <v>30</v>
      </c>
      <c r="E240" s="11">
        <v>1</v>
      </c>
      <c r="F240" s="11">
        <v>1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1</v>
      </c>
      <c r="R240" s="11">
        <v>1</v>
      </c>
      <c r="S240" s="11">
        <v>0</v>
      </c>
      <c r="T240" s="12">
        <v>0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11">
        <v>0</v>
      </c>
      <c r="AC240" s="12">
        <f t="shared" si="41"/>
        <v>0</v>
      </c>
      <c r="AD240" s="11">
        <f t="shared" si="33"/>
        <v>0</v>
      </c>
      <c r="AE240" s="11">
        <f t="shared" si="34"/>
        <v>0</v>
      </c>
      <c r="AF240" s="11">
        <f t="shared" si="35"/>
        <v>0</v>
      </c>
      <c r="AG240" s="11">
        <f t="shared" si="36"/>
        <v>0</v>
      </c>
      <c r="AH240" s="11">
        <f t="shared" si="37"/>
        <v>0</v>
      </c>
      <c r="AI240" s="11">
        <f t="shared" si="38"/>
        <v>0</v>
      </c>
      <c r="AJ240" s="11">
        <f t="shared" si="39"/>
        <v>0</v>
      </c>
      <c r="AK240" s="11">
        <f t="shared" si="40"/>
        <v>0</v>
      </c>
      <c r="AL240" s="11">
        <f t="shared" si="42"/>
        <v>0</v>
      </c>
      <c r="AM240" s="11">
        <f t="shared" si="43"/>
        <v>0</v>
      </c>
    </row>
    <row r="241" spans="1:39" s="11" customFormat="1" x14ac:dyDescent="0.25">
      <c r="A241" s="11" t="s">
        <v>194</v>
      </c>
      <c r="C241" s="11" t="s">
        <v>222</v>
      </c>
      <c r="D241" s="11" t="s">
        <v>36</v>
      </c>
      <c r="E241" s="11">
        <v>1</v>
      </c>
      <c r="F241" s="11">
        <v>1</v>
      </c>
      <c r="G241" s="11">
        <v>1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2">
        <v>0</v>
      </c>
      <c r="U241" s="11">
        <v>0</v>
      </c>
      <c r="V241" s="11">
        <v>0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1">
        <v>0</v>
      </c>
      <c r="AC241" s="12">
        <f t="shared" si="41"/>
        <v>0</v>
      </c>
      <c r="AD241" s="11">
        <f t="shared" si="33"/>
        <v>-1</v>
      </c>
      <c r="AE241" s="11">
        <f t="shared" si="34"/>
        <v>0</v>
      </c>
      <c r="AF241" s="11">
        <f t="shared" si="35"/>
        <v>0</v>
      </c>
      <c r="AG241" s="11">
        <f t="shared" si="36"/>
        <v>0</v>
      </c>
      <c r="AH241" s="11">
        <f t="shared" si="37"/>
        <v>0</v>
      </c>
      <c r="AI241" s="11">
        <f t="shared" si="38"/>
        <v>0</v>
      </c>
      <c r="AJ241" s="11">
        <f t="shared" si="39"/>
        <v>0</v>
      </c>
      <c r="AK241" s="11">
        <f t="shared" si="40"/>
        <v>0</v>
      </c>
      <c r="AL241" s="11">
        <f t="shared" si="42"/>
        <v>-1</v>
      </c>
      <c r="AM241" s="11">
        <f t="shared" si="43"/>
        <v>-1</v>
      </c>
    </row>
    <row r="242" spans="1:39" s="11" customFormat="1" x14ac:dyDescent="0.25">
      <c r="A242" s="11" t="s">
        <v>194</v>
      </c>
      <c r="C242" s="11" t="s">
        <v>222</v>
      </c>
      <c r="D242" s="11" t="s">
        <v>121</v>
      </c>
      <c r="E242" s="11">
        <v>1</v>
      </c>
      <c r="F242" s="11">
        <v>1</v>
      </c>
      <c r="G242" s="11">
        <v>1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1</v>
      </c>
      <c r="R242" s="11">
        <v>1</v>
      </c>
      <c r="S242" s="11">
        <v>0</v>
      </c>
      <c r="T242" s="12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11">
        <v>0</v>
      </c>
      <c r="AC242" s="12">
        <f t="shared" si="41"/>
        <v>0</v>
      </c>
      <c r="AD242" s="11">
        <f t="shared" si="33"/>
        <v>-1</v>
      </c>
      <c r="AE242" s="11">
        <f t="shared" si="34"/>
        <v>0</v>
      </c>
      <c r="AF242" s="11">
        <f t="shared" si="35"/>
        <v>0</v>
      </c>
      <c r="AG242" s="11">
        <f t="shared" si="36"/>
        <v>0</v>
      </c>
      <c r="AH242" s="11">
        <f t="shared" si="37"/>
        <v>0</v>
      </c>
      <c r="AI242" s="11">
        <f t="shared" si="38"/>
        <v>0</v>
      </c>
      <c r="AJ242" s="11">
        <f t="shared" si="39"/>
        <v>0</v>
      </c>
      <c r="AK242" s="11">
        <f t="shared" si="40"/>
        <v>0</v>
      </c>
      <c r="AL242" s="11">
        <f t="shared" si="42"/>
        <v>-1</v>
      </c>
      <c r="AM242" s="11">
        <f t="shared" si="43"/>
        <v>-1</v>
      </c>
    </row>
    <row r="243" spans="1:39" s="11" customFormat="1" x14ac:dyDescent="0.25">
      <c r="A243" s="11" t="s">
        <v>194</v>
      </c>
      <c r="C243" s="11" t="s">
        <v>222</v>
      </c>
      <c r="D243" s="11" t="s">
        <v>103</v>
      </c>
      <c r="E243" s="11">
        <v>1</v>
      </c>
      <c r="F243" s="11">
        <v>1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2">
        <v>0</v>
      </c>
      <c r="U243" s="11">
        <v>0</v>
      </c>
      <c r="V243" s="11">
        <v>0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1">
        <v>0</v>
      </c>
      <c r="AC243" s="12">
        <f t="shared" si="41"/>
        <v>0</v>
      </c>
      <c r="AD243" s="11">
        <f t="shared" si="33"/>
        <v>0</v>
      </c>
      <c r="AE243" s="11">
        <f t="shared" si="34"/>
        <v>0</v>
      </c>
      <c r="AF243" s="11">
        <f t="shared" si="35"/>
        <v>0</v>
      </c>
      <c r="AG243" s="11">
        <f t="shared" si="36"/>
        <v>0</v>
      </c>
      <c r="AH243" s="11">
        <f t="shared" si="37"/>
        <v>0</v>
      </c>
      <c r="AI243" s="11">
        <f t="shared" si="38"/>
        <v>0</v>
      </c>
      <c r="AJ243" s="11">
        <f t="shared" si="39"/>
        <v>0</v>
      </c>
      <c r="AK243" s="11">
        <f t="shared" si="40"/>
        <v>0</v>
      </c>
      <c r="AL243" s="11">
        <f t="shared" si="42"/>
        <v>0</v>
      </c>
      <c r="AM243" s="11">
        <f t="shared" si="43"/>
        <v>0</v>
      </c>
    </row>
    <row r="244" spans="1:39" s="11" customFormat="1" x14ac:dyDescent="0.25">
      <c r="A244" s="11" t="s">
        <v>194</v>
      </c>
      <c r="C244" s="11" t="s">
        <v>223</v>
      </c>
      <c r="D244" s="11" t="s">
        <v>141</v>
      </c>
      <c r="E244" s="11">
        <v>2</v>
      </c>
      <c r="F244" s="11">
        <v>1.5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1</v>
      </c>
      <c r="R244" s="11">
        <v>1</v>
      </c>
      <c r="S244" s="11">
        <v>0</v>
      </c>
      <c r="T244" s="12">
        <v>0</v>
      </c>
      <c r="U244" s="11">
        <v>0</v>
      </c>
      <c r="V244" s="11">
        <v>0</v>
      </c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11">
        <v>1</v>
      </c>
      <c r="AC244" s="12">
        <f t="shared" si="41"/>
        <v>0</v>
      </c>
      <c r="AD244" s="11">
        <f t="shared" si="33"/>
        <v>0</v>
      </c>
      <c r="AE244" s="11">
        <f t="shared" si="34"/>
        <v>0</v>
      </c>
      <c r="AF244" s="11">
        <f t="shared" si="35"/>
        <v>0</v>
      </c>
      <c r="AG244" s="11">
        <f t="shared" si="36"/>
        <v>0</v>
      </c>
      <c r="AH244" s="11">
        <f t="shared" si="37"/>
        <v>0</v>
      </c>
      <c r="AI244" s="11">
        <f t="shared" si="38"/>
        <v>0</v>
      </c>
      <c r="AJ244" s="11">
        <f t="shared" si="39"/>
        <v>0</v>
      </c>
      <c r="AK244" s="11">
        <f t="shared" si="40"/>
        <v>0</v>
      </c>
      <c r="AL244" s="11">
        <f t="shared" si="42"/>
        <v>0</v>
      </c>
      <c r="AM244" s="11">
        <f t="shared" si="43"/>
        <v>0</v>
      </c>
    </row>
    <row r="245" spans="1:39" s="11" customFormat="1" x14ac:dyDescent="0.25">
      <c r="A245" s="11" t="s">
        <v>194</v>
      </c>
      <c r="C245" s="11" t="s">
        <v>223</v>
      </c>
      <c r="D245" s="11" t="s">
        <v>121</v>
      </c>
      <c r="E245" s="11">
        <v>1</v>
      </c>
      <c r="F245" s="11">
        <v>0.8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2">
        <v>0</v>
      </c>
      <c r="U245" s="11">
        <v>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2">
        <f t="shared" si="41"/>
        <v>0</v>
      </c>
      <c r="AD245" s="11">
        <f t="shared" si="33"/>
        <v>0</v>
      </c>
      <c r="AE245" s="11">
        <f t="shared" si="34"/>
        <v>0</v>
      </c>
      <c r="AF245" s="11">
        <f t="shared" si="35"/>
        <v>0</v>
      </c>
      <c r="AG245" s="11">
        <f t="shared" si="36"/>
        <v>0</v>
      </c>
      <c r="AH245" s="11">
        <f t="shared" si="37"/>
        <v>0</v>
      </c>
      <c r="AI245" s="11">
        <f t="shared" si="38"/>
        <v>0</v>
      </c>
      <c r="AJ245" s="11">
        <f t="shared" si="39"/>
        <v>0</v>
      </c>
      <c r="AK245" s="11">
        <f t="shared" si="40"/>
        <v>0</v>
      </c>
      <c r="AL245" s="11">
        <f t="shared" si="42"/>
        <v>0</v>
      </c>
      <c r="AM245" s="11">
        <f t="shared" si="43"/>
        <v>0</v>
      </c>
    </row>
    <row r="246" spans="1:39" s="11" customFormat="1" x14ac:dyDescent="0.25">
      <c r="A246" s="11" t="s">
        <v>194</v>
      </c>
      <c r="C246" s="11" t="s">
        <v>224</v>
      </c>
      <c r="D246" s="11" t="s">
        <v>79</v>
      </c>
      <c r="E246" s="11">
        <v>1</v>
      </c>
      <c r="F246" s="11">
        <v>0.7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2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>
        <v>0</v>
      </c>
      <c r="AC246" s="12">
        <f t="shared" si="41"/>
        <v>0</v>
      </c>
      <c r="AD246" s="11">
        <f t="shared" si="33"/>
        <v>0</v>
      </c>
      <c r="AE246" s="11">
        <f t="shared" si="34"/>
        <v>0</v>
      </c>
      <c r="AF246" s="11">
        <f t="shared" si="35"/>
        <v>0</v>
      </c>
      <c r="AG246" s="11">
        <f t="shared" si="36"/>
        <v>0</v>
      </c>
      <c r="AH246" s="11">
        <f t="shared" si="37"/>
        <v>0</v>
      </c>
      <c r="AI246" s="11">
        <f t="shared" si="38"/>
        <v>0</v>
      </c>
      <c r="AJ246" s="11">
        <f t="shared" si="39"/>
        <v>0</v>
      </c>
      <c r="AK246" s="11">
        <f t="shared" si="40"/>
        <v>0</v>
      </c>
      <c r="AL246" s="11">
        <f t="shared" si="42"/>
        <v>0</v>
      </c>
      <c r="AM246" s="11">
        <f t="shared" si="43"/>
        <v>0</v>
      </c>
    </row>
    <row r="247" spans="1:39" s="11" customFormat="1" x14ac:dyDescent="0.25">
      <c r="A247" s="11" t="s">
        <v>194</v>
      </c>
      <c r="C247" s="11" t="s">
        <v>225</v>
      </c>
      <c r="D247" s="11" t="s">
        <v>141</v>
      </c>
      <c r="E247" s="11">
        <v>4</v>
      </c>
      <c r="F247" s="11">
        <v>3.5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1</v>
      </c>
      <c r="R247" s="11">
        <v>1</v>
      </c>
      <c r="S247" s="11">
        <v>1</v>
      </c>
      <c r="T247" s="12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1">
        <v>1</v>
      </c>
      <c r="AC247" s="12">
        <f t="shared" si="41"/>
        <v>0</v>
      </c>
      <c r="AD247" s="11">
        <f t="shared" si="33"/>
        <v>0</v>
      </c>
      <c r="AE247" s="11">
        <f t="shared" si="34"/>
        <v>0</v>
      </c>
      <c r="AF247" s="11">
        <f t="shared" si="35"/>
        <v>0</v>
      </c>
      <c r="AG247" s="11">
        <f t="shared" si="36"/>
        <v>0</v>
      </c>
      <c r="AH247" s="11">
        <f t="shared" si="37"/>
        <v>0</v>
      </c>
      <c r="AI247" s="11">
        <f t="shared" si="38"/>
        <v>0</v>
      </c>
      <c r="AJ247" s="11">
        <f t="shared" si="39"/>
        <v>0</v>
      </c>
      <c r="AK247" s="11">
        <f t="shared" si="40"/>
        <v>0</v>
      </c>
      <c r="AL247" s="11">
        <f t="shared" si="42"/>
        <v>0</v>
      </c>
      <c r="AM247" s="11">
        <f t="shared" si="43"/>
        <v>0</v>
      </c>
    </row>
    <row r="248" spans="1:39" s="11" customFormat="1" x14ac:dyDescent="0.25">
      <c r="A248" s="11" t="s">
        <v>194</v>
      </c>
      <c r="C248" s="11" t="s">
        <v>226</v>
      </c>
      <c r="D248" s="11" t="s">
        <v>141</v>
      </c>
      <c r="E248" s="11">
        <v>4</v>
      </c>
      <c r="F248" s="11">
        <v>3.4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3</v>
      </c>
      <c r="T248" s="12">
        <v>1</v>
      </c>
      <c r="U248" s="11">
        <v>0</v>
      </c>
      <c r="V248" s="11">
        <v>1</v>
      </c>
      <c r="W248" s="11">
        <v>0</v>
      </c>
      <c r="X248" s="11">
        <v>1</v>
      </c>
      <c r="Y248" s="11">
        <v>0</v>
      </c>
      <c r="Z248" s="11">
        <v>0</v>
      </c>
      <c r="AA248" s="11">
        <v>0</v>
      </c>
      <c r="AB248" s="11">
        <v>0</v>
      </c>
      <c r="AC248" s="12">
        <f t="shared" si="41"/>
        <v>3</v>
      </c>
      <c r="AD248" s="11">
        <f t="shared" si="33"/>
        <v>1</v>
      </c>
      <c r="AE248" s="11">
        <f t="shared" si="34"/>
        <v>0</v>
      </c>
      <c r="AF248" s="11">
        <f t="shared" si="35"/>
        <v>1</v>
      </c>
      <c r="AG248" s="11">
        <f t="shared" si="36"/>
        <v>0</v>
      </c>
      <c r="AH248" s="11">
        <f t="shared" si="37"/>
        <v>1</v>
      </c>
      <c r="AI248" s="11">
        <f t="shared" si="38"/>
        <v>0</v>
      </c>
      <c r="AJ248" s="11">
        <f t="shared" si="39"/>
        <v>0</v>
      </c>
      <c r="AK248" s="11">
        <f t="shared" si="40"/>
        <v>0</v>
      </c>
      <c r="AL248" s="11">
        <f t="shared" si="42"/>
        <v>2</v>
      </c>
      <c r="AM248" s="11">
        <f t="shared" si="43"/>
        <v>3</v>
      </c>
    </row>
    <row r="249" spans="1:39" s="11" customFormat="1" x14ac:dyDescent="0.25">
      <c r="A249" s="11" t="s">
        <v>194</v>
      </c>
      <c r="C249" s="11" t="s">
        <v>227</v>
      </c>
      <c r="D249" s="11" t="s">
        <v>141</v>
      </c>
      <c r="E249" s="11">
        <v>3</v>
      </c>
      <c r="F249" s="11">
        <v>2.5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0</v>
      </c>
      <c r="R249" s="11">
        <v>0</v>
      </c>
      <c r="S249" s="11">
        <v>0</v>
      </c>
      <c r="T249" s="12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>
        <v>0</v>
      </c>
      <c r="AC249" s="12">
        <f t="shared" si="41"/>
        <v>0</v>
      </c>
      <c r="AD249" s="11">
        <f t="shared" si="33"/>
        <v>0</v>
      </c>
      <c r="AE249" s="11">
        <f t="shared" si="34"/>
        <v>0</v>
      </c>
      <c r="AF249" s="11">
        <f t="shared" si="35"/>
        <v>0</v>
      </c>
      <c r="AG249" s="11">
        <f t="shared" si="36"/>
        <v>0</v>
      </c>
      <c r="AH249" s="11">
        <f t="shared" si="37"/>
        <v>0</v>
      </c>
      <c r="AI249" s="11">
        <f t="shared" si="38"/>
        <v>0</v>
      </c>
      <c r="AJ249" s="11">
        <f t="shared" si="39"/>
        <v>0</v>
      </c>
      <c r="AK249" s="11">
        <f t="shared" si="40"/>
        <v>0</v>
      </c>
      <c r="AL249" s="11">
        <f t="shared" si="42"/>
        <v>0</v>
      </c>
      <c r="AM249" s="11">
        <f t="shared" si="43"/>
        <v>0</v>
      </c>
    </row>
    <row r="250" spans="1:39" s="11" customFormat="1" x14ac:dyDescent="0.25">
      <c r="A250" s="11" t="s">
        <v>194</v>
      </c>
      <c r="C250" s="11" t="s">
        <v>227</v>
      </c>
      <c r="D250" s="11" t="s">
        <v>32</v>
      </c>
      <c r="E250" s="11">
        <v>1</v>
      </c>
      <c r="F250" s="11">
        <v>1</v>
      </c>
      <c r="G250" s="11">
        <v>1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2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2">
        <f t="shared" si="41"/>
        <v>0</v>
      </c>
      <c r="AD250" s="11">
        <f t="shared" si="33"/>
        <v>-1</v>
      </c>
      <c r="AE250" s="11">
        <f t="shared" si="34"/>
        <v>0</v>
      </c>
      <c r="AF250" s="11">
        <f t="shared" si="35"/>
        <v>0</v>
      </c>
      <c r="AG250" s="11">
        <f t="shared" si="36"/>
        <v>0</v>
      </c>
      <c r="AH250" s="11">
        <f t="shared" si="37"/>
        <v>0</v>
      </c>
      <c r="AI250" s="11">
        <f t="shared" si="38"/>
        <v>0</v>
      </c>
      <c r="AJ250" s="11">
        <f t="shared" si="39"/>
        <v>0</v>
      </c>
      <c r="AK250" s="11">
        <f t="shared" si="40"/>
        <v>0</v>
      </c>
      <c r="AL250" s="11">
        <f t="shared" si="42"/>
        <v>-1</v>
      </c>
      <c r="AM250" s="11">
        <f t="shared" si="43"/>
        <v>-1</v>
      </c>
    </row>
    <row r="251" spans="1:39" s="11" customFormat="1" x14ac:dyDescent="0.25">
      <c r="A251" s="11" t="s">
        <v>194</v>
      </c>
      <c r="C251" s="11" t="s">
        <v>228</v>
      </c>
      <c r="D251" s="11" t="s">
        <v>141</v>
      </c>
      <c r="E251" s="11">
        <v>6</v>
      </c>
      <c r="F251" s="11">
        <v>4.5</v>
      </c>
      <c r="G251" s="11">
        <v>0</v>
      </c>
      <c r="H251" s="11">
        <v>0</v>
      </c>
      <c r="I251" s="11">
        <v>0</v>
      </c>
      <c r="J251" s="11">
        <v>1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  <c r="S251" s="11">
        <v>1</v>
      </c>
      <c r="T251" s="12">
        <v>0</v>
      </c>
      <c r="U251" s="11">
        <v>1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1</v>
      </c>
      <c r="AC251" s="12">
        <f t="shared" si="41"/>
        <v>1</v>
      </c>
      <c r="AD251" s="11">
        <f t="shared" si="33"/>
        <v>0</v>
      </c>
      <c r="AE251" s="11">
        <f t="shared" si="34"/>
        <v>1</v>
      </c>
      <c r="AF251" s="11">
        <f t="shared" si="35"/>
        <v>-1</v>
      </c>
      <c r="AG251" s="11">
        <f t="shared" si="36"/>
        <v>0</v>
      </c>
      <c r="AH251" s="11">
        <f t="shared" si="37"/>
        <v>0</v>
      </c>
      <c r="AI251" s="11">
        <f t="shared" si="38"/>
        <v>0</v>
      </c>
      <c r="AJ251" s="11">
        <f t="shared" si="39"/>
        <v>0</v>
      </c>
      <c r="AK251" s="11">
        <f t="shared" si="40"/>
        <v>0</v>
      </c>
      <c r="AL251" s="11">
        <f t="shared" si="42"/>
        <v>0</v>
      </c>
      <c r="AM251" s="11">
        <f t="shared" si="43"/>
        <v>0</v>
      </c>
    </row>
    <row r="252" spans="1:39" s="11" customFormat="1" x14ac:dyDescent="0.25">
      <c r="A252" s="11" t="s">
        <v>194</v>
      </c>
      <c r="C252" s="11" t="s">
        <v>229</v>
      </c>
      <c r="D252" s="11" t="s">
        <v>141</v>
      </c>
      <c r="E252" s="11">
        <v>2</v>
      </c>
      <c r="F252" s="11">
        <v>2</v>
      </c>
      <c r="G252" s="11">
        <v>2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  <c r="S252" s="11">
        <v>1</v>
      </c>
      <c r="T252" s="12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1</v>
      </c>
      <c r="Z252" s="11">
        <v>0</v>
      </c>
      <c r="AA252" s="11">
        <v>0</v>
      </c>
      <c r="AB252" s="11">
        <v>0</v>
      </c>
      <c r="AC252" s="12">
        <f t="shared" si="41"/>
        <v>1</v>
      </c>
      <c r="AD252" s="11">
        <f t="shared" si="33"/>
        <v>-2</v>
      </c>
      <c r="AE252" s="11">
        <f t="shared" si="34"/>
        <v>0</v>
      </c>
      <c r="AF252" s="11">
        <f t="shared" si="35"/>
        <v>0</v>
      </c>
      <c r="AG252" s="11">
        <f t="shared" si="36"/>
        <v>0</v>
      </c>
      <c r="AH252" s="11">
        <f t="shared" si="37"/>
        <v>0</v>
      </c>
      <c r="AI252" s="11">
        <f t="shared" si="38"/>
        <v>1</v>
      </c>
      <c r="AJ252" s="11">
        <f t="shared" si="39"/>
        <v>0</v>
      </c>
      <c r="AK252" s="11">
        <f t="shared" si="40"/>
        <v>0</v>
      </c>
      <c r="AL252" s="11">
        <f t="shared" si="42"/>
        <v>-2</v>
      </c>
      <c r="AM252" s="11">
        <f t="shared" si="43"/>
        <v>-1</v>
      </c>
    </row>
    <row r="253" spans="1:39" s="11" customFormat="1" x14ac:dyDescent="0.25">
      <c r="A253" s="11" t="s">
        <v>194</v>
      </c>
      <c r="C253" s="11" t="s">
        <v>230</v>
      </c>
      <c r="D253" s="11" t="s">
        <v>141</v>
      </c>
      <c r="E253" s="11">
        <v>3</v>
      </c>
      <c r="F253" s="11">
        <v>2.57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1</v>
      </c>
      <c r="Q253" s="11">
        <v>2</v>
      </c>
      <c r="R253" s="11">
        <v>2</v>
      </c>
      <c r="S253" s="11">
        <v>0</v>
      </c>
      <c r="T253" s="12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1</v>
      </c>
      <c r="AC253" s="12">
        <f t="shared" si="41"/>
        <v>0</v>
      </c>
      <c r="AD253" s="11">
        <f t="shared" si="33"/>
        <v>0</v>
      </c>
      <c r="AE253" s="11">
        <f t="shared" si="34"/>
        <v>0</v>
      </c>
      <c r="AF253" s="11">
        <f t="shared" si="35"/>
        <v>0</v>
      </c>
      <c r="AG253" s="11">
        <f t="shared" si="36"/>
        <v>0</v>
      </c>
      <c r="AH253" s="11">
        <f t="shared" si="37"/>
        <v>0</v>
      </c>
      <c r="AI253" s="11">
        <f t="shared" si="38"/>
        <v>0</v>
      </c>
      <c r="AJ253" s="11">
        <f t="shared" si="39"/>
        <v>0</v>
      </c>
      <c r="AK253" s="11">
        <f t="shared" si="40"/>
        <v>0</v>
      </c>
      <c r="AL253" s="11">
        <f t="shared" si="42"/>
        <v>0</v>
      </c>
      <c r="AM253" s="11">
        <f t="shared" si="43"/>
        <v>0</v>
      </c>
    </row>
    <row r="254" spans="1:39" s="11" customFormat="1" x14ac:dyDescent="0.25">
      <c r="A254" s="11" t="s">
        <v>194</v>
      </c>
      <c r="C254" s="11" t="s">
        <v>207</v>
      </c>
      <c r="D254" s="11" t="s">
        <v>141</v>
      </c>
      <c r="E254" s="11">
        <v>2</v>
      </c>
      <c r="F254" s="11">
        <v>1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1</v>
      </c>
      <c r="T254" s="12">
        <v>0</v>
      </c>
      <c r="U254" s="11">
        <v>1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1</v>
      </c>
      <c r="AC254" s="12">
        <f t="shared" si="41"/>
        <v>1</v>
      </c>
      <c r="AD254" s="11">
        <f t="shared" si="33"/>
        <v>0</v>
      </c>
      <c r="AE254" s="11">
        <f t="shared" si="34"/>
        <v>1</v>
      </c>
      <c r="AF254" s="11">
        <f t="shared" si="35"/>
        <v>0</v>
      </c>
      <c r="AG254" s="11">
        <f t="shared" si="36"/>
        <v>0</v>
      </c>
      <c r="AH254" s="11">
        <f t="shared" si="37"/>
        <v>0</v>
      </c>
      <c r="AI254" s="11">
        <f t="shared" si="38"/>
        <v>0</v>
      </c>
      <c r="AJ254" s="11">
        <f t="shared" si="39"/>
        <v>0</v>
      </c>
      <c r="AK254" s="11">
        <f t="shared" si="40"/>
        <v>0</v>
      </c>
      <c r="AL254" s="11">
        <f t="shared" si="42"/>
        <v>1</v>
      </c>
      <c r="AM254" s="11">
        <f t="shared" si="43"/>
        <v>1</v>
      </c>
    </row>
    <row r="255" spans="1:39" s="11" customFormat="1" x14ac:dyDescent="0.25">
      <c r="A255" s="11" t="s">
        <v>194</v>
      </c>
      <c r="C255" s="11" t="s">
        <v>207</v>
      </c>
      <c r="D255" s="11" t="s">
        <v>60</v>
      </c>
      <c r="E255" s="11">
        <v>1</v>
      </c>
      <c r="F255" s="11">
        <v>1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2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2">
        <f t="shared" si="41"/>
        <v>0</v>
      </c>
      <c r="AD255" s="11">
        <f t="shared" si="33"/>
        <v>0</v>
      </c>
      <c r="AE255" s="11">
        <f t="shared" si="34"/>
        <v>0</v>
      </c>
      <c r="AF255" s="11">
        <f t="shared" si="35"/>
        <v>0</v>
      </c>
      <c r="AG255" s="11">
        <f t="shared" si="36"/>
        <v>0</v>
      </c>
      <c r="AH255" s="11">
        <f t="shared" si="37"/>
        <v>0</v>
      </c>
      <c r="AI255" s="11">
        <f t="shared" si="38"/>
        <v>0</v>
      </c>
      <c r="AJ255" s="11">
        <f t="shared" si="39"/>
        <v>0</v>
      </c>
      <c r="AK255" s="11">
        <f t="shared" si="40"/>
        <v>0</v>
      </c>
      <c r="AL255" s="11">
        <f t="shared" si="42"/>
        <v>0</v>
      </c>
      <c r="AM255" s="11">
        <f t="shared" si="43"/>
        <v>0</v>
      </c>
    </row>
    <row r="256" spans="1:39" s="11" customFormat="1" x14ac:dyDescent="0.25">
      <c r="A256" s="11" t="s">
        <v>194</v>
      </c>
      <c r="C256" s="11" t="s">
        <v>231</v>
      </c>
      <c r="D256" s="11" t="s">
        <v>141</v>
      </c>
      <c r="E256" s="11">
        <v>2</v>
      </c>
      <c r="F256" s="11">
        <v>1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2</v>
      </c>
      <c r="Q256" s="11">
        <v>0</v>
      </c>
      <c r="R256" s="11">
        <v>0</v>
      </c>
      <c r="S256" s="11">
        <v>0</v>
      </c>
      <c r="T256" s="12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2">
        <f t="shared" si="41"/>
        <v>0</v>
      </c>
      <c r="AD256" s="11">
        <f t="shared" si="33"/>
        <v>0</v>
      </c>
      <c r="AE256" s="11">
        <f t="shared" si="34"/>
        <v>0</v>
      </c>
      <c r="AF256" s="11">
        <f t="shared" si="35"/>
        <v>0</v>
      </c>
      <c r="AG256" s="11">
        <f t="shared" si="36"/>
        <v>0</v>
      </c>
      <c r="AH256" s="11">
        <f t="shared" si="37"/>
        <v>0</v>
      </c>
      <c r="AI256" s="11">
        <f t="shared" si="38"/>
        <v>0</v>
      </c>
      <c r="AJ256" s="11">
        <f t="shared" si="39"/>
        <v>0</v>
      </c>
      <c r="AK256" s="11">
        <f t="shared" si="40"/>
        <v>0</v>
      </c>
      <c r="AL256" s="11">
        <f t="shared" si="42"/>
        <v>0</v>
      </c>
      <c r="AM256" s="11">
        <f t="shared" si="43"/>
        <v>0</v>
      </c>
    </row>
    <row r="257" spans="1:39" s="11" customFormat="1" x14ac:dyDescent="0.25">
      <c r="A257" s="11" t="s">
        <v>194</v>
      </c>
      <c r="C257" s="11" t="s">
        <v>232</v>
      </c>
      <c r="D257" s="11" t="s">
        <v>141</v>
      </c>
      <c r="E257" s="11">
        <v>3</v>
      </c>
      <c r="F257" s="11">
        <v>2.25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2</v>
      </c>
      <c r="R257" s="11">
        <v>1.5</v>
      </c>
      <c r="S257" s="11">
        <v>3</v>
      </c>
      <c r="T257" s="12">
        <v>0</v>
      </c>
      <c r="U257" s="11">
        <v>3</v>
      </c>
      <c r="V257" s="11">
        <v>0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1</v>
      </c>
      <c r="AC257" s="12">
        <f t="shared" si="41"/>
        <v>3</v>
      </c>
      <c r="AD257" s="11">
        <f t="shared" si="33"/>
        <v>0</v>
      </c>
      <c r="AE257" s="11">
        <f t="shared" si="34"/>
        <v>3</v>
      </c>
      <c r="AF257" s="11">
        <f t="shared" si="35"/>
        <v>0</v>
      </c>
      <c r="AG257" s="11">
        <f t="shared" si="36"/>
        <v>0</v>
      </c>
      <c r="AH257" s="11">
        <f t="shared" si="37"/>
        <v>0</v>
      </c>
      <c r="AI257" s="11">
        <f t="shared" si="38"/>
        <v>0</v>
      </c>
      <c r="AJ257" s="11">
        <f t="shared" si="39"/>
        <v>0</v>
      </c>
      <c r="AK257" s="11">
        <f t="shared" si="40"/>
        <v>0</v>
      </c>
      <c r="AL257" s="11">
        <f t="shared" si="42"/>
        <v>3</v>
      </c>
      <c r="AM257" s="11">
        <f t="shared" si="43"/>
        <v>3</v>
      </c>
    </row>
    <row r="258" spans="1:39" s="11" customFormat="1" x14ac:dyDescent="0.25">
      <c r="A258" s="11" t="s">
        <v>194</v>
      </c>
      <c r="C258" s="11" t="s">
        <v>233</v>
      </c>
      <c r="D258" s="11" t="s">
        <v>79</v>
      </c>
      <c r="E258" s="11">
        <v>2</v>
      </c>
      <c r="F258" s="11">
        <v>2</v>
      </c>
      <c r="G258" s="11">
        <v>0</v>
      </c>
      <c r="H258" s="11">
        <v>0</v>
      </c>
      <c r="I258" s="11">
        <v>0</v>
      </c>
      <c r="J258" s="11">
        <v>0</v>
      </c>
      <c r="K258" s="11">
        <v>1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  <c r="S258" s="11">
        <v>0</v>
      </c>
      <c r="T258" s="12">
        <v>0</v>
      </c>
      <c r="U258" s="11">
        <v>0</v>
      </c>
      <c r="V258" s="11">
        <v>0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2">
        <f t="shared" si="41"/>
        <v>0</v>
      </c>
      <c r="AD258" s="11">
        <f t="shared" ref="AD258:AD321" si="44">+T258-(G258+H258)</f>
        <v>0</v>
      </c>
      <c r="AE258" s="11">
        <f t="shared" ref="AE258:AE321" si="45">+U258-I258</f>
        <v>0</v>
      </c>
      <c r="AF258" s="11">
        <f t="shared" ref="AF258:AF321" si="46">+V258-J258</f>
        <v>0</v>
      </c>
      <c r="AG258" s="11">
        <f t="shared" ref="AG258:AG321" si="47">+W258-K258</f>
        <v>-1</v>
      </c>
      <c r="AH258" s="11">
        <f t="shared" ref="AH258:AH321" si="48">+X258-L258</f>
        <v>0</v>
      </c>
      <c r="AI258" s="11">
        <f t="shared" ref="AI258:AI321" si="49">+Y258-M258</f>
        <v>0</v>
      </c>
      <c r="AJ258" s="11">
        <f t="shared" ref="AJ258:AJ321" si="50">+Z258-N258</f>
        <v>0</v>
      </c>
      <c r="AK258" s="11">
        <f t="shared" ref="AK258:AK321" si="51">+AA258-O258</f>
        <v>0</v>
      </c>
      <c r="AL258" s="11">
        <f t="shared" si="42"/>
        <v>-1</v>
      </c>
      <c r="AM258" s="11">
        <f t="shared" si="43"/>
        <v>-1</v>
      </c>
    </row>
    <row r="259" spans="1:39" s="11" customFormat="1" x14ac:dyDescent="0.25">
      <c r="A259" s="11" t="s">
        <v>194</v>
      </c>
      <c r="C259" s="11" t="s">
        <v>233</v>
      </c>
      <c r="D259" s="11" t="s">
        <v>234</v>
      </c>
      <c r="E259" s="11">
        <v>1</v>
      </c>
      <c r="F259" s="11">
        <v>1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  <c r="S259" s="11">
        <v>0</v>
      </c>
      <c r="T259" s="12">
        <v>0</v>
      </c>
      <c r="U259" s="11">
        <v>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2">
        <f t="shared" ref="AC259:AC322" si="52">SUM(T259:AA259)</f>
        <v>0</v>
      </c>
      <c r="AD259" s="11">
        <f t="shared" si="44"/>
        <v>0</v>
      </c>
      <c r="AE259" s="11">
        <f t="shared" si="45"/>
        <v>0</v>
      </c>
      <c r="AF259" s="11">
        <f t="shared" si="46"/>
        <v>0</v>
      </c>
      <c r="AG259" s="11">
        <f t="shared" si="47"/>
        <v>0</v>
      </c>
      <c r="AH259" s="11">
        <f t="shared" si="48"/>
        <v>0</v>
      </c>
      <c r="AI259" s="11">
        <f t="shared" si="49"/>
        <v>0</v>
      </c>
      <c r="AJ259" s="11">
        <f t="shared" si="50"/>
        <v>0</v>
      </c>
      <c r="AK259" s="11">
        <f t="shared" si="51"/>
        <v>0</v>
      </c>
      <c r="AL259" s="11">
        <f t="shared" si="42"/>
        <v>0</v>
      </c>
      <c r="AM259" s="11">
        <f t="shared" si="43"/>
        <v>0</v>
      </c>
    </row>
    <row r="260" spans="1:39" s="11" customFormat="1" x14ac:dyDescent="0.25">
      <c r="A260" s="11" t="s">
        <v>194</v>
      </c>
      <c r="C260" s="11" t="s">
        <v>233</v>
      </c>
      <c r="D260" s="11" t="s">
        <v>79</v>
      </c>
      <c r="E260" s="11">
        <v>2</v>
      </c>
      <c r="F260" s="11">
        <v>2</v>
      </c>
      <c r="G260" s="11">
        <v>0</v>
      </c>
      <c r="H260" s="11">
        <v>0</v>
      </c>
      <c r="I260" s="11">
        <v>0</v>
      </c>
      <c r="J260" s="11">
        <v>0</v>
      </c>
      <c r="K260" s="11">
        <v>1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  <c r="S260" s="11">
        <v>0</v>
      </c>
      <c r="T260" s="12">
        <v>0</v>
      </c>
      <c r="U260" s="11">
        <v>0</v>
      </c>
      <c r="V260" s="11">
        <v>0</v>
      </c>
      <c r="W260" s="11">
        <v>1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2">
        <f t="shared" si="52"/>
        <v>1</v>
      </c>
      <c r="AD260" s="11">
        <f t="shared" si="44"/>
        <v>0</v>
      </c>
      <c r="AE260" s="11">
        <f t="shared" si="45"/>
        <v>0</v>
      </c>
      <c r="AF260" s="11">
        <f t="shared" si="46"/>
        <v>0</v>
      </c>
      <c r="AG260" s="11">
        <f t="shared" si="47"/>
        <v>0</v>
      </c>
      <c r="AH260" s="11">
        <f t="shared" si="48"/>
        <v>0</v>
      </c>
      <c r="AI260" s="11">
        <f t="shared" si="49"/>
        <v>0</v>
      </c>
      <c r="AJ260" s="11">
        <f t="shared" si="50"/>
        <v>0</v>
      </c>
      <c r="AK260" s="11">
        <f t="shared" si="51"/>
        <v>0</v>
      </c>
      <c r="AL260" s="11">
        <f t="shared" si="42"/>
        <v>0</v>
      </c>
      <c r="AM260" s="11">
        <f t="shared" si="43"/>
        <v>0</v>
      </c>
    </row>
    <row r="261" spans="1:39" s="11" customFormat="1" x14ac:dyDescent="0.25">
      <c r="A261" s="11" t="s">
        <v>194</v>
      </c>
      <c r="C261" s="11" t="s">
        <v>233</v>
      </c>
      <c r="D261" s="11" t="s">
        <v>234</v>
      </c>
      <c r="E261" s="11">
        <v>1</v>
      </c>
      <c r="F261" s="11">
        <v>1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2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2">
        <f t="shared" si="52"/>
        <v>0</v>
      </c>
      <c r="AD261" s="11">
        <f t="shared" si="44"/>
        <v>0</v>
      </c>
      <c r="AE261" s="11">
        <f t="shared" si="45"/>
        <v>0</v>
      </c>
      <c r="AF261" s="11">
        <f t="shared" si="46"/>
        <v>0</v>
      </c>
      <c r="AG261" s="11">
        <f t="shared" si="47"/>
        <v>0</v>
      </c>
      <c r="AH261" s="11">
        <f t="shared" si="48"/>
        <v>0</v>
      </c>
      <c r="AI261" s="11">
        <f t="shared" si="49"/>
        <v>0</v>
      </c>
      <c r="AJ261" s="11">
        <f t="shared" si="50"/>
        <v>0</v>
      </c>
      <c r="AK261" s="11">
        <f t="shared" si="51"/>
        <v>0</v>
      </c>
      <c r="AL261" s="11">
        <f t="shared" si="42"/>
        <v>0</v>
      </c>
      <c r="AM261" s="11">
        <f t="shared" si="43"/>
        <v>0</v>
      </c>
    </row>
    <row r="262" spans="1:39" s="11" customFormat="1" x14ac:dyDescent="0.25">
      <c r="A262" s="11" t="s">
        <v>194</v>
      </c>
      <c r="C262" s="11" t="s">
        <v>235</v>
      </c>
      <c r="D262" s="11" t="s">
        <v>43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  <c r="S262" s="11">
        <v>0</v>
      </c>
      <c r="T262" s="12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>
        <v>0</v>
      </c>
      <c r="AC262" s="12">
        <f t="shared" si="52"/>
        <v>0</v>
      </c>
      <c r="AD262" s="11">
        <f t="shared" si="44"/>
        <v>0</v>
      </c>
      <c r="AE262" s="11">
        <f t="shared" si="45"/>
        <v>0</v>
      </c>
      <c r="AF262" s="11">
        <f t="shared" si="46"/>
        <v>0</v>
      </c>
      <c r="AG262" s="11">
        <f t="shared" si="47"/>
        <v>0</v>
      </c>
      <c r="AH262" s="11">
        <f t="shared" si="48"/>
        <v>0</v>
      </c>
      <c r="AI262" s="11">
        <f t="shared" si="49"/>
        <v>0</v>
      </c>
      <c r="AJ262" s="11">
        <f t="shared" si="50"/>
        <v>0</v>
      </c>
      <c r="AK262" s="11">
        <f t="shared" si="51"/>
        <v>0</v>
      </c>
      <c r="AL262" s="11">
        <f t="shared" si="42"/>
        <v>0</v>
      </c>
      <c r="AM262" s="11">
        <f t="shared" si="43"/>
        <v>0</v>
      </c>
    </row>
    <row r="263" spans="1:39" s="11" customFormat="1" x14ac:dyDescent="0.25">
      <c r="A263" s="11" t="s">
        <v>194</v>
      </c>
      <c r="C263" s="11" t="s">
        <v>236</v>
      </c>
      <c r="D263" s="11" t="s">
        <v>141</v>
      </c>
      <c r="E263" s="11">
        <v>7</v>
      </c>
      <c r="F263" s="11">
        <v>6.4</v>
      </c>
      <c r="G263" s="11">
        <v>0</v>
      </c>
      <c r="H263" s="11">
        <v>0</v>
      </c>
      <c r="I263" s="11">
        <v>1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1</v>
      </c>
      <c r="R263" s="11">
        <v>1</v>
      </c>
      <c r="S263" s="11">
        <v>0</v>
      </c>
      <c r="T263" s="12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2">
        <f t="shared" si="52"/>
        <v>0</v>
      </c>
      <c r="AD263" s="11">
        <f t="shared" si="44"/>
        <v>0</v>
      </c>
      <c r="AE263" s="11">
        <f t="shared" si="45"/>
        <v>-1</v>
      </c>
      <c r="AF263" s="11">
        <f t="shared" si="46"/>
        <v>0</v>
      </c>
      <c r="AG263" s="11">
        <f t="shared" si="47"/>
        <v>0</v>
      </c>
      <c r="AH263" s="11">
        <f t="shared" si="48"/>
        <v>0</v>
      </c>
      <c r="AI263" s="11">
        <f t="shared" si="49"/>
        <v>0</v>
      </c>
      <c r="AJ263" s="11">
        <f t="shared" si="50"/>
        <v>0</v>
      </c>
      <c r="AK263" s="11">
        <f t="shared" si="51"/>
        <v>0</v>
      </c>
      <c r="AL263" s="11">
        <f t="shared" ref="AL263:AL326" si="53">+SUM(AD263:AG263)</f>
        <v>-1</v>
      </c>
      <c r="AM263" s="11">
        <f t="shared" ref="AM263:AM326" si="54">SUM(AD263:AK263)</f>
        <v>-1</v>
      </c>
    </row>
    <row r="264" spans="1:39" s="11" customFormat="1" x14ac:dyDescent="0.25">
      <c r="A264" s="11" t="s">
        <v>194</v>
      </c>
      <c r="C264" s="11" t="s">
        <v>237</v>
      </c>
      <c r="D264" s="11" t="s">
        <v>141</v>
      </c>
      <c r="E264" s="11">
        <v>4</v>
      </c>
      <c r="F264" s="11">
        <v>2.8</v>
      </c>
      <c r="G264" s="11">
        <v>0</v>
      </c>
      <c r="H264" s="11">
        <v>0</v>
      </c>
      <c r="I264" s="11">
        <v>1</v>
      </c>
      <c r="J264" s="11">
        <v>1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0</v>
      </c>
      <c r="R264" s="11">
        <v>0</v>
      </c>
      <c r="S264" s="11">
        <v>2</v>
      </c>
      <c r="T264" s="12">
        <v>1</v>
      </c>
      <c r="U264" s="11">
        <v>2</v>
      </c>
      <c r="V264" s="11">
        <v>0</v>
      </c>
      <c r="W264" s="11">
        <v>1</v>
      </c>
      <c r="X264" s="11">
        <v>0</v>
      </c>
      <c r="Y264" s="11">
        <v>0</v>
      </c>
      <c r="Z264" s="11">
        <v>0</v>
      </c>
      <c r="AA264" s="11">
        <v>0</v>
      </c>
      <c r="AB264" s="11">
        <v>1</v>
      </c>
      <c r="AC264" s="12">
        <f t="shared" si="52"/>
        <v>4</v>
      </c>
      <c r="AD264" s="11">
        <f t="shared" si="44"/>
        <v>1</v>
      </c>
      <c r="AE264" s="11">
        <f t="shared" si="45"/>
        <v>1</v>
      </c>
      <c r="AF264" s="11">
        <f t="shared" si="46"/>
        <v>-1</v>
      </c>
      <c r="AG264" s="11">
        <f t="shared" si="47"/>
        <v>1</v>
      </c>
      <c r="AH264" s="11">
        <f t="shared" si="48"/>
        <v>0</v>
      </c>
      <c r="AI264" s="11">
        <f t="shared" si="49"/>
        <v>0</v>
      </c>
      <c r="AJ264" s="11">
        <f t="shared" si="50"/>
        <v>0</v>
      </c>
      <c r="AK264" s="11">
        <f t="shared" si="51"/>
        <v>0</v>
      </c>
      <c r="AL264" s="11">
        <f t="shared" si="53"/>
        <v>2</v>
      </c>
      <c r="AM264" s="11">
        <f t="shared" si="54"/>
        <v>2</v>
      </c>
    </row>
    <row r="265" spans="1:39" s="11" customFormat="1" x14ac:dyDescent="0.25">
      <c r="A265" s="11" t="s">
        <v>194</v>
      </c>
      <c r="C265" s="11" t="s">
        <v>238</v>
      </c>
      <c r="D265" s="11" t="s">
        <v>141</v>
      </c>
      <c r="E265" s="11">
        <v>14</v>
      </c>
      <c r="F265" s="11">
        <v>10.4</v>
      </c>
      <c r="G265" s="11">
        <v>2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5</v>
      </c>
      <c r="T265" s="12">
        <v>0</v>
      </c>
      <c r="U265" s="11">
        <v>1</v>
      </c>
      <c r="V265" s="11">
        <v>0</v>
      </c>
      <c r="W265" s="11">
        <v>2</v>
      </c>
      <c r="X265" s="11">
        <v>1</v>
      </c>
      <c r="Y265" s="11">
        <v>1</v>
      </c>
      <c r="Z265" s="11">
        <v>0</v>
      </c>
      <c r="AA265" s="11">
        <v>0</v>
      </c>
      <c r="AB265" s="11">
        <v>1</v>
      </c>
      <c r="AC265" s="12">
        <f t="shared" si="52"/>
        <v>5</v>
      </c>
      <c r="AD265" s="11">
        <f t="shared" si="44"/>
        <v>-2</v>
      </c>
      <c r="AE265" s="11">
        <f t="shared" si="45"/>
        <v>1</v>
      </c>
      <c r="AF265" s="11">
        <f t="shared" si="46"/>
        <v>0</v>
      </c>
      <c r="AG265" s="11">
        <f t="shared" si="47"/>
        <v>2</v>
      </c>
      <c r="AH265" s="11">
        <f t="shared" si="48"/>
        <v>1</v>
      </c>
      <c r="AI265" s="11">
        <f t="shared" si="49"/>
        <v>1</v>
      </c>
      <c r="AJ265" s="11">
        <f t="shared" si="50"/>
        <v>0</v>
      </c>
      <c r="AK265" s="11">
        <f t="shared" si="51"/>
        <v>0</v>
      </c>
      <c r="AL265" s="11">
        <f t="shared" si="53"/>
        <v>1</v>
      </c>
      <c r="AM265" s="11">
        <f t="shared" si="54"/>
        <v>3</v>
      </c>
    </row>
    <row r="266" spans="1:39" s="11" customFormat="1" x14ac:dyDescent="0.25">
      <c r="A266" s="11" t="s">
        <v>194</v>
      </c>
      <c r="C266" s="11" t="s">
        <v>239</v>
      </c>
      <c r="D266" s="11" t="s">
        <v>141</v>
      </c>
      <c r="E266" s="11">
        <v>5</v>
      </c>
      <c r="F266" s="11">
        <v>4.25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5</v>
      </c>
      <c r="Q266" s="11">
        <v>1</v>
      </c>
      <c r="R266" s="11">
        <v>1</v>
      </c>
      <c r="S266" s="11">
        <v>6</v>
      </c>
      <c r="T266" s="12">
        <v>3</v>
      </c>
      <c r="U266" s="11">
        <v>0</v>
      </c>
      <c r="V266" s="11">
        <v>1</v>
      </c>
      <c r="W266" s="11">
        <v>1</v>
      </c>
      <c r="X266" s="11">
        <v>1</v>
      </c>
      <c r="Y266" s="11">
        <v>0</v>
      </c>
      <c r="Z266" s="11">
        <v>0</v>
      </c>
      <c r="AA266" s="11">
        <v>0</v>
      </c>
      <c r="AB266" s="11">
        <v>1</v>
      </c>
      <c r="AC266" s="12">
        <f t="shared" si="52"/>
        <v>6</v>
      </c>
      <c r="AD266" s="11">
        <f t="shared" si="44"/>
        <v>3</v>
      </c>
      <c r="AE266" s="11">
        <f t="shared" si="45"/>
        <v>0</v>
      </c>
      <c r="AF266" s="11">
        <f t="shared" si="46"/>
        <v>1</v>
      </c>
      <c r="AG266" s="11">
        <f t="shared" si="47"/>
        <v>1</v>
      </c>
      <c r="AH266" s="11">
        <f t="shared" si="48"/>
        <v>1</v>
      </c>
      <c r="AI266" s="11">
        <f t="shared" si="49"/>
        <v>0</v>
      </c>
      <c r="AJ266" s="11">
        <f t="shared" si="50"/>
        <v>0</v>
      </c>
      <c r="AK266" s="11">
        <f t="shared" si="51"/>
        <v>0</v>
      </c>
      <c r="AL266" s="11">
        <f t="shared" si="53"/>
        <v>5</v>
      </c>
      <c r="AM266" s="11">
        <f t="shared" si="54"/>
        <v>6</v>
      </c>
    </row>
    <row r="267" spans="1:39" s="11" customFormat="1" x14ac:dyDescent="0.25">
      <c r="A267" s="11" t="s">
        <v>194</v>
      </c>
      <c r="C267" s="11" t="s">
        <v>240</v>
      </c>
      <c r="D267" s="11" t="s">
        <v>141</v>
      </c>
      <c r="E267" s="11">
        <v>2</v>
      </c>
      <c r="F267" s="11">
        <v>2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1</v>
      </c>
      <c r="Q267" s="11">
        <v>1</v>
      </c>
      <c r="R267" s="11">
        <v>0.5</v>
      </c>
      <c r="S267" s="11">
        <v>0</v>
      </c>
      <c r="T267" s="12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2">
        <f t="shared" si="52"/>
        <v>0</v>
      </c>
      <c r="AD267" s="11">
        <f t="shared" si="44"/>
        <v>0</v>
      </c>
      <c r="AE267" s="11">
        <f t="shared" si="45"/>
        <v>0</v>
      </c>
      <c r="AF267" s="11">
        <f t="shared" si="46"/>
        <v>0</v>
      </c>
      <c r="AG267" s="11">
        <f t="shared" si="47"/>
        <v>0</v>
      </c>
      <c r="AH267" s="11">
        <f t="shared" si="48"/>
        <v>0</v>
      </c>
      <c r="AI267" s="11">
        <f t="shared" si="49"/>
        <v>0</v>
      </c>
      <c r="AJ267" s="11">
        <f t="shared" si="50"/>
        <v>0</v>
      </c>
      <c r="AK267" s="11">
        <f t="shared" si="51"/>
        <v>0</v>
      </c>
      <c r="AL267" s="11">
        <f t="shared" si="53"/>
        <v>0</v>
      </c>
      <c r="AM267" s="11">
        <f t="shared" si="54"/>
        <v>0</v>
      </c>
    </row>
    <row r="268" spans="1:39" s="11" customFormat="1" x14ac:dyDescent="0.25">
      <c r="A268" s="11" t="s">
        <v>194</v>
      </c>
      <c r="C268" s="11" t="s">
        <v>241</v>
      </c>
      <c r="D268" s="11" t="s">
        <v>43</v>
      </c>
      <c r="E268" s="11">
        <v>1</v>
      </c>
      <c r="F268" s="11">
        <v>1</v>
      </c>
      <c r="G268" s="11">
        <v>1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0</v>
      </c>
      <c r="Q268" s="11">
        <v>0</v>
      </c>
      <c r="R268" s="11">
        <v>0</v>
      </c>
      <c r="S268" s="11">
        <v>0</v>
      </c>
      <c r="T268" s="12">
        <v>0</v>
      </c>
      <c r="U268" s="11">
        <v>0</v>
      </c>
      <c r="V268" s="11">
        <v>0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2">
        <f t="shared" si="52"/>
        <v>0</v>
      </c>
      <c r="AD268" s="11">
        <f t="shared" si="44"/>
        <v>-1</v>
      </c>
      <c r="AE268" s="11">
        <f t="shared" si="45"/>
        <v>0</v>
      </c>
      <c r="AF268" s="11">
        <f t="shared" si="46"/>
        <v>0</v>
      </c>
      <c r="AG268" s="11">
        <f t="shared" si="47"/>
        <v>0</v>
      </c>
      <c r="AH268" s="11">
        <f t="shared" si="48"/>
        <v>0</v>
      </c>
      <c r="AI268" s="11">
        <f t="shared" si="49"/>
        <v>0</v>
      </c>
      <c r="AJ268" s="11">
        <f t="shared" si="50"/>
        <v>0</v>
      </c>
      <c r="AK268" s="11">
        <f t="shared" si="51"/>
        <v>0</v>
      </c>
      <c r="AL268" s="11">
        <f t="shared" si="53"/>
        <v>-1</v>
      </c>
      <c r="AM268" s="11">
        <f t="shared" si="54"/>
        <v>-1</v>
      </c>
    </row>
    <row r="269" spans="1:39" s="11" customFormat="1" x14ac:dyDescent="0.25">
      <c r="A269" s="11" t="s">
        <v>194</v>
      </c>
      <c r="C269" s="11" t="s">
        <v>192</v>
      </c>
      <c r="D269" s="11" t="s">
        <v>141</v>
      </c>
      <c r="E269" s="11">
        <v>2</v>
      </c>
      <c r="F269" s="11">
        <v>2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1</v>
      </c>
      <c r="Q269" s="11">
        <v>0</v>
      </c>
      <c r="R269" s="11">
        <v>0</v>
      </c>
      <c r="S269" s="11">
        <v>2</v>
      </c>
      <c r="T269" s="12">
        <v>1</v>
      </c>
      <c r="U269" s="11">
        <v>1</v>
      </c>
      <c r="V269" s="11">
        <v>0</v>
      </c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11">
        <v>0</v>
      </c>
      <c r="AC269" s="12">
        <f t="shared" si="52"/>
        <v>2</v>
      </c>
      <c r="AD269" s="11">
        <f t="shared" si="44"/>
        <v>1</v>
      </c>
      <c r="AE269" s="11">
        <f t="shared" si="45"/>
        <v>1</v>
      </c>
      <c r="AF269" s="11">
        <f t="shared" si="46"/>
        <v>0</v>
      </c>
      <c r="AG269" s="11">
        <f t="shared" si="47"/>
        <v>0</v>
      </c>
      <c r="AH269" s="11">
        <f t="shared" si="48"/>
        <v>0</v>
      </c>
      <c r="AI269" s="11">
        <f t="shared" si="49"/>
        <v>0</v>
      </c>
      <c r="AJ269" s="11">
        <f t="shared" si="50"/>
        <v>0</v>
      </c>
      <c r="AK269" s="11">
        <f t="shared" si="51"/>
        <v>0</v>
      </c>
      <c r="AL269" s="11">
        <f t="shared" si="53"/>
        <v>2</v>
      </c>
      <c r="AM269" s="11">
        <f t="shared" si="54"/>
        <v>2</v>
      </c>
    </row>
    <row r="270" spans="1:39" s="11" customFormat="1" x14ac:dyDescent="0.25">
      <c r="A270" s="11" t="s">
        <v>194</v>
      </c>
      <c r="C270" s="11" t="s">
        <v>200</v>
      </c>
      <c r="D270" s="11" t="s">
        <v>141</v>
      </c>
      <c r="E270" s="11">
        <v>3</v>
      </c>
      <c r="F270" s="11">
        <v>2.4</v>
      </c>
      <c r="G270" s="11">
        <v>0</v>
      </c>
      <c r="H270" s="11">
        <v>0</v>
      </c>
      <c r="I270" s="11">
        <v>0</v>
      </c>
      <c r="J270" s="11">
        <v>1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1</v>
      </c>
      <c r="R270" s="11">
        <v>1</v>
      </c>
      <c r="S270" s="11">
        <v>3</v>
      </c>
      <c r="T270" s="12">
        <v>0</v>
      </c>
      <c r="U270" s="11">
        <v>1</v>
      </c>
      <c r="V270" s="11">
        <v>1</v>
      </c>
      <c r="W270" s="11">
        <v>1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2">
        <f t="shared" si="52"/>
        <v>3</v>
      </c>
      <c r="AD270" s="11">
        <f t="shared" si="44"/>
        <v>0</v>
      </c>
      <c r="AE270" s="11">
        <f t="shared" si="45"/>
        <v>1</v>
      </c>
      <c r="AF270" s="11">
        <f t="shared" si="46"/>
        <v>0</v>
      </c>
      <c r="AG270" s="11">
        <f t="shared" si="47"/>
        <v>1</v>
      </c>
      <c r="AH270" s="11">
        <f t="shared" si="48"/>
        <v>0</v>
      </c>
      <c r="AI270" s="11">
        <f t="shared" si="49"/>
        <v>0</v>
      </c>
      <c r="AJ270" s="11">
        <f t="shared" si="50"/>
        <v>0</v>
      </c>
      <c r="AK270" s="11">
        <f t="shared" si="51"/>
        <v>0</v>
      </c>
      <c r="AL270" s="11">
        <f t="shared" si="53"/>
        <v>2</v>
      </c>
      <c r="AM270" s="11">
        <f t="shared" si="54"/>
        <v>2</v>
      </c>
    </row>
    <row r="271" spans="1:39" s="11" customFormat="1" x14ac:dyDescent="0.25">
      <c r="A271" s="11" t="s">
        <v>194</v>
      </c>
      <c r="C271" s="11" t="s">
        <v>242</v>
      </c>
      <c r="D271" s="11" t="s">
        <v>141</v>
      </c>
      <c r="E271" s="11">
        <v>4</v>
      </c>
      <c r="F271" s="11">
        <v>2.8</v>
      </c>
      <c r="G271" s="11">
        <v>1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  <c r="S271" s="11">
        <v>2</v>
      </c>
      <c r="T271" s="12">
        <v>0</v>
      </c>
      <c r="U271" s="11">
        <v>0</v>
      </c>
      <c r="V271" s="11">
        <v>1</v>
      </c>
      <c r="W271" s="11">
        <v>1</v>
      </c>
      <c r="X271" s="11">
        <v>0</v>
      </c>
      <c r="Y271" s="11">
        <v>0</v>
      </c>
      <c r="Z271" s="11">
        <v>0</v>
      </c>
      <c r="AA271" s="11">
        <v>0</v>
      </c>
      <c r="AB271" s="11">
        <v>1</v>
      </c>
      <c r="AC271" s="12">
        <f t="shared" si="52"/>
        <v>2</v>
      </c>
      <c r="AD271" s="11">
        <f t="shared" si="44"/>
        <v>-1</v>
      </c>
      <c r="AE271" s="11">
        <f t="shared" si="45"/>
        <v>0</v>
      </c>
      <c r="AF271" s="11">
        <f t="shared" si="46"/>
        <v>1</v>
      </c>
      <c r="AG271" s="11">
        <f t="shared" si="47"/>
        <v>1</v>
      </c>
      <c r="AH271" s="11">
        <f t="shared" si="48"/>
        <v>0</v>
      </c>
      <c r="AI271" s="11">
        <f t="shared" si="49"/>
        <v>0</v>
      </c>
      <c r="AJ271" s="11">
        <f t="shared" si="50"/>
        <v>0</v>
      </c>
      <c r="AK271" s="11">
        <f t="shared" si="51"/>
        <v>0</v>
      </c>
      <c r="AL271" s="11">
        <f t="shared" si="53"/>
        <v>1</v>
      </c>
      <c r="AM271" s="11">
        <f t="shared" si="54"/>
        <v>1</v>
      </c>
    </row>
    <row r="272" spans="1:39" s="11" customFormat="1" x14ac:dyDescent="0.25">
      <c r="A272" s="11" t="s">
        <v>194</v>
      </c>
      <c r="C272" s="11" t="s">
        <v>243</v>
      </c>
      <c r="D272" s="11" t="s">
        <v>141</v>
      </c>
      <c r="E272" s="11">
        <v>4</v>
      </c>
      <c r="F272" s="11">
        <v>3.4</v>
      </c>
      <c r="G272" s="11">
        <v>0</v>
      </c>
      <c r="H272" s="11">
        <v>1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0</v>
      </c>
      <c r="S272" s="11">
        <v>2</v>
      </c>
      <c r="T272" s="12">
        <v>0</v>
      </c>
      <c r="U272" s="11">
        <v>1</v>
      </c>
      <c r="V272" s="11">
        <v>0</v>
      </c>
      <c r="W272" s="11">
        <v>1</v>
      </c>
      <c r="X272" s="11">
        <v>0</v>
      </c>
      <c r="Y272" s="11">
        <v>0</v>
      </c>
      <c r="Z272" s="11">
        <v>0</v>
      </c>
      <c r="AA272" s="11">
        <v>0</v>
      </c>
      <c r="AB272" s="11">
        <v>2</v>
      </c>
      <c r="AC272" s="12">
        <f t="shared" si="52"/>
        <v>2</v>
      </c>
      <c r="AD272" s="11">
        <f t="shared" si="44"/>
        <v>-1</v>
      </c>
      <c r="AE272" s="11">
        <f t="shared" si="45"/>
        <v>1</v>
      </c>
      <c r="AF272" s="11">
        <f t="shared" si="46"/>
        <v>0</v>
      </c>
      <c r="AG272" s="11">
        <f t="shared" si="47"/>
        <v>1</v>
      </c>
      <c r="AH272" s="11">
        <f t="shared" si="48"/>
        <v>0</v>
      </c>
      <c r="AI272" s="11">
        <f t="shared" si="49"/>
        <v>0</v>
      </c>
      <c r="AJ272" s="11">
        <f t="shared" si="50"/>
        <v>0</v>
      </c>
      <c r="AK272" s="11">
        <f t="shared" si="51"/>
        <v>0</v>
      </c>
      <c r="AL272" s="11">
        <f t="shared" si="53"/>
        <v>1</v>
      </c>
      <c r="AM272" s="11">
        <f t="shared" si="54"/>
        <v>1</v>
      </c>
    </row>
    <row r="273" spans="1:39" s="11" customFormat="1" x14ac:dyDescent="0.25">
      <c r="A273" s="11" t="s">
        <v>194</v>
      </c>
      <c r="C273" s="11" t="s">
        <v>244</v>
      </c>
      <c r="D273" s="11" t="s">
        <v>141</v>
      </c>
      <c r="E273" s="11">
        <v>3</v>
      </c>
      <c r="F273" s="11">
        <v>2.38</v>
      </c>
      <c r="G273" s="11">
        <v>0</v>
      </c>
      <c r="H273" s="11">
        <v>0</v>
      </c>
      <c r="I273" s="11">
        <v>3</v>
      </c>
      <c r="J273" s="11">
        <v>0</v>
      </c>
      <c r="K273" s="11">
        <v>0</v>
      </c>
      <c r="L273" s="11">
        <v>0</v>
      </c>
      <c r="M273" s="11">
        <v>0</v>
      </c>
      <c r="N273" s="11">
        <v>0</v>
      </c>
      <c r="O273" s="11">
        <v>0</v>
      </c>
      <c r="P273" s="11">
        <v>0</v>
      </c>
      <c r="Q273" s="11">
        <v>1</v>
      </c>
      <c r="R273" s="11">
        <v>1</v>
      </c>
      <c r="S273" s="11">
        <v>1</v>
      </c>
      <c r="T273" s="12">
        <v>0</v>
      </c>
      <c r="U273" s="11">
        <v>1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1</v>
      </c>
      <c r="AC273" s="12">
        <f t="shared" si="52"/>
        <v>1</v>
      </c>
      <c r="AD273" s="11">
        <f t="shared" si="44"/>
        <v>0</v>
      </c>
      <c r="AE273" s="11">
        <f t="shared" si="45"/>
        <v>-2</v>
      </c>
      <c r="AF273" s="11">
        <f t="shared" si="46"/>
        <v>0</v>
      </c>
      <c r="AG273" s="11">
        <f t="shared" si="47"/>
        <v>0</v>
      </c>
      <c r="AH273" s="11">
        <f t="shared" si="48"/>
        <v>0</v>
      </c>
      <c r="AI273" s="11">
        <f t="shared" si="49"/>
        <v>0</v>
      </c>
      <c r="AJ273" s="11">
        <f t="shared" si="50"/>
        <v>0</v>
      </c>
      <c r="AK273" s="11">
        <f t="shared" si="51"/>
        <v>0</v>
      </c>
      <c r="AL273" s="11">
        <f t="shared" si="53"/>
        <v>-2</v>
      </c>
      <c r="AM273" s="11">
        <f t="shared" si="54"/>
        <v>-2</v>
      </c>
    </row>
    <row r="274" spans="1:39" s="11" customFormat="1" x14ac:dyDescent="0.25">
      <c r="A274" s="11" t="s">
        <v>194</v>
      </c>
      <c r="C274" s="11" t="s">
        <v>245</v>
      </c>
      <c r="D274" s="11" t="s">
        <v>141</v>
      </c>
      <c r="E274" s="11">
        <v>3</v>
      </c>
      <c r="F274" s="11">
        <v>2.4</v>
      </c>
      <c r="G274" s="11">
        <v>0</v>
      </c>
      <c r="H274" s="11">
        <v>0</v>
      </c>
      <c r="I274" s="11">
        <v>1</v>
      </c>
      <c r="J274" s="11">
        <v>0</v>
      </c>
      <c r="K274" s="11">
        <v>0</v>
      </c>
      <c r="L274" s="11">
        <v>1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1</v>
      </c>
      <c r="T274" s="12">
        <v>0</v>
      </c>
      <c r="U274" s="11">
        <v>0</v>
      </c>
      <c r="V274" s="11">
        <v>1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1</v>
      </c>
      <c r="AC274" s="12">
        <f t="shared" si="52"/>
        <v>1</v>
      </c>
      <c r="AD274" s="11">
        <f t="shared" si="44"/>
        <v>0</v>
      </c>
      <c r="AE274" s="11">
        <f t="shared" si="45"/>
        <v>-1</v>
      </c>
      <c r="AF274" s="11">
        <f t="shared" si="46"/>
        <v>1</v>
      </c>
      <c r="AG274" s="11">
        <f t="shared" si="47"/>
        <v>0</v>
      </c>
      <c r="AH274" s="11">
        <f t="shared" si="48"/>
        <v>-1</v>
      </c>
      <c r="AI274" s="11">
        <f t="shared" si="49"/>
        <v>0</v>
      </c>
      <c r="AJ274" s="11">
        <f t="shared" si="50"/>
        <v>0</v>
      </c>
      <c r="AK274" s="11">
        <f t="shared" si="51"/>
        <v>0</v>
      </c>
      <c r="AL274" s="11">
        <f t="shared" si="53"/>
        <v>0</v>
      </c>
      <c r="AM274" s="11">
        <f t="shared" si="54"/>
        <v>-1</v>
      </c>
    </row>
    <row r="275" spans="1:39" s="11" customFormat="1" x14ac:dyDescent="0.25">
      <c r="A275" s="11" t="s">
        <v>194</v>
      </c>
      <c r="C275" s="11" t="s">
        <v>246</v>
      </c>
      <c r="D275" s="11" t="s">
        <v>141</v>
      </c>
      <c r="E275" s="11">
        <v>7</v>
      </c>
      <c r="F275" s="11">
        <v>6.25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3</v>
      </c>
      <c r="T275" s="12">
        <v>0</v>
      </c>
      <c r="U275" s="11">
        <v>0</v>
      </c>
      <c r="V275" s="11">
        <v>2</v>
      </c>
      <c r="W275" s="11">
        <v>0</v>
      </c>
      <c r="X275" s="11">
        <v>1</v>
      </c>
      <c r="Y275" s="11">
        <v>0</v>
      </c>
      <c r="Z275" s="11">
        <v>0</v>
      </c>
      <c r="AA275" s="11">
        <v>0</v>
      </c>
      <c r="AB275" s="11">
        <v>2</v>
      </c>
      <c r="AC275" s="12">
        <f t="shared" si="52"/>
        <v>3</v>
      </c>
      <c r="AD275" s="11">
        <f t="shared" si="44"/>
        <v>0</v>
      </c>
      <c r="AE275" s="11">
        <f t="shared" si="45"/>
        <v>0</v>
      </c>
      <c r="AF275" s="11">
        <f t="shared" si="46"/>
        <v>2</v>
      </c>
      <c r="AG275" s="11">
        <f t="shared" si="47"/>
        <v>0</v>
      </c>
      <c r="AH275" s="11">
        <f t="shared" si="48"/>
        <v>1</v>
      </c>
      <c r="AI275" s="11">
        <f t="shared" si="49"/>
        <v>0</v>
      </c>
      <c r="AJ275" s="11">
        <f t="shared" si="50"/>
        <v>0</v>
      </c>
      <c r="AK275" s="11">
        <f t="shared" si="51"/>
        <v>0</v>
      </c>
      <c r="AL275" s="11">
        <f t="shared" si="53"/>
        <v>2</v>
      </c>
      <c r="AM275" s="11">
        <f t="shared" si="54"/>
        <v>3</v>
      </c>
    </row>
    <row r="276" spans="1:39" s="11" customFormat="1" x14ac:dyDescent="0.25">
      <c r="A276" s="11" t="s">
        <v>194</v>
      </c>
      <c r="C276" s="11" t="s">
        <v>247</v>
      </c>
      <c r="D276" s="11" t="s">
        <v>141</v>
      </c>
      <c r="E276" s="11">
        <v>10</v>
      </c>
      <c r="F276" s="11">
        <v>9.25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1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  <c r="S276" s="11">
        <v>5</v>
      </c>
      <c r="T276" s="12">
        <v>0</v>
      </c>
      <c r="U276" s="11">
        <v>1</v>
      </c>
      <c r="V276" s="11">
        <v>0</v>
      </c>
      <c r="W276" s="11">
        <v>0</v>
      </c>
      <c r="X276" s="11">
        <v>1</v>
      </c>
      <c r="Y276" s="11">
        <v>2</v>
      </c>
      <c r="Z276" s="11">
        <v>1</v>
      </c>
      <c r="AA276" s="11">
        <v>0</v>
      </c>
      <c r="AB276" s="11">
        <v>1</v>
      </c>
      <c r="AC276" s="12">
        <f t="shared" si="52"/>
        <v>5</v>
      </c>
      <c r="AD276" s="11">
        <f t="shared" si="44"/>
        <v>0</v>
      </c>
      <c r="AE276" s="11">
        <f t="shared" si="45"/>
        <v>1</v>
      </c>
      <c r="AF276" s="11">
        <f t="shared" si="46"/>
        <v>0</v>
      </c>
      <c r="AG276" s="11">
        <f t="shared" si="47"/>
        <v>0</v>
      </c>
      <c r="AH276" s="11">
        <f t="shared" si="48"/>
        <v>0</v>
      </c>
      <c r="AI276" s="11">
        <f t="shared" si="49"/>
        <v>2</v>
      </c>
      <c r="AJ276" s="11">
        <f t="shared" si="50"/>
        <v>1</v>
      </c>
      <c r="AK276" s="11">
        <f t="shared" si="51"/>
        <v>0</v>
      </c>
      <c r="AL276" s="11">
        <f t="shared" si="53"/>
        <v>1</v>
      </c>
      <c r="AM276" s="11">
        <f t="shared" si="54"/>
        <v>4</v>
      </c>
    </row>
    <row r="277" spans="1:39" s="11" customFormat="1" x14ac:dyDescent="0.25">
      <c r="A277" s="11" t="s">
        <v>194</v>
      </c>
      <c r="C277" s="11" t="s">
        <v>248</v>
      </c>
      <c r="D277" s="11" t="s">
        <v>141</v>
      </c>
      <c r="E277" s="11">
        <v>4</v>
      </c>
      <c r="F277" s="11">
        <v>2.15</v>
      </c>
      <c r="G277" s="11">
        <v>1</v>
      </c>
      <c r="H277" s="11">
        <v>0</v>
      </c>
      <c r="I277" s="11">
        <v>1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3</v>
      </c>
      <c r="R277" s="11">
        <v>3</v>
      </c>
      <c r="S277" s="11">
        <v>1</v>
      </c>
      <c r="T277" s="12">
        <v>0</v>
      </c>
      <c r="U277" s="11">
        <v>0</v>
      </c>
      <c r="V277" s="11">
        <v>0</v>
      </c>
      <c r="W277" s="11">
        <v>2</v>
      </c>
      <c r="X277" s="11">
        <v>0</v>
      </c>
      <c r="Y277" s="11">
        <v>0</v>
      </c>
      <c r="Z277" s="11">
        <v>0</v>
      </c>
      <c r="AA277" s="11">
        <v>0</v>
      </c>
      <c r="AB277" s="11">
        <v>1</v>
      </c>
      <c r="AC277" s="12">
        <f t="shared" si="52"/>
        <v>2</v>
      </c>
      <c r="AD277" s="11">
        <f t="shared" si="44"/>
        <v>-1</v>
      </c>
      <c r="AE277" s="11">
        <f t="shared" si="45"/>
        <v>-1</v>
      </c>
      <c r="AF277" s="11">
        <f t="shared" si="46"/>
        <v>0</v>
      </c>
      <c r="AG277" s="11">
        <f t="shared" si="47"/>
        <v>2</v>
      </c>
      <c r="AH277" s="11">
        <f t="shared" si="48"/>
        <v>0</v>
      </c>
      <c r="AI277" s="11">
        <f t="shared" si="49"/>
        <v>0</v>
      </c>
      <c r="AJ277" s="11">
        <f t="shared" si="50"/>
        <v>0</v>
      </c>
      <c r="AK277" s="11">
        <f t="shared" si="51"/>
        <v>0</v>
      </c>
      <c r="AL277" s="11">
        <f t="shared" si="53"/>
        <v>0</v>
      </c>
      <c r="AM277" s="11">
        <f t="shared" si="54"/>
        <v>0</v>
      </c>
    </row>
    <row r="278" spans="1:39" s="11" customFormat="1" x14ac:dyDescent="0.25">
      <c r="A278" s="11" t="s">
        <v>194</v>
      </c>
      <c r="C278" s="11" t="s">
        <v>249</v>
      </c>
      <c r="D278" s="11" t="s">
        <v>141</v>
      </c>
      <c r="E278" s="11">
        <v>5</v>
      </c>
      <c r="F278" s="11">
        <v>4.7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3</v>
      </c>
      <c r="T278" s="12">
        <v>0</v>
      </c>
      <c r="U278" s="11">
        <v>0</v>
      </c>
      <c r="V278" s="11">
        <v>0</v>
      </c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11">
        <v>1</v>
      </c>
      <c r="AC278" s="12">
        <f t="shared" si="52"/>
        <v>0</v>
      </c>
      <c r="AD278" s="11">
        <f t="shared" si="44"/>
        <v>0</v>
      </c>
      <c r="AE278" s="11">
        <f t="shared" si="45"/>
        <v>0</v>
      </c>
      <c r="AF278" s="11">
        <f t="shared" si="46"/>
        <v>0</v>
      </c>
      <c r="AG278" s="11">
        <f t="shared" si="47"/>
        <v>0</v>
      </c>
      <c r="AH278" s="11">
        <f t="shared" si="48"/>
        <v>0</v>
      </c>
      <c r="AI278" s="11">
        <f t="shared" si="49"/>
        <v>0</v>
      </c>
      <c r="AJ278" s="11">
        <f t="shared" si="50"/>
        <v>0</v>
      </c>
      <c r="AK278" s="11">
        <f t="shared" si="51"/>
        <v>0</v>
      </c>
      <c r="AL278" s="11">
        <f t="shared" si="53"/>
        <v>0</v>
      </c>
      <c r="AM278" s="11">
        <f t="shared" si="54"/>
        <v>0</v>
      </c>
    </row>
    <row r="279" spans="1:39" s="11" customFormat="1" x14ac:dyDescent="0.25">
      <c r="A279" s="11" t="s">
        <v>194</v>
      </c>
      <c r="C279" s="11" t="s">
        <v>200</v>
      </c>
      <c r="D279" s="11" t="s">
        <v>141</v>
      </c>
      <c r="E279" s="11">
        <v>7</v>
      </c>
      <c r="F279" s="11">
        <v>5.64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2</v>
      </c>
      <c r="T279" s="12">
        <v>0</v>
      </c>
      <c r="U279" s="11">
        <v>1</v>
      </c>
      <c r="V279" s="11">
        <v>0</v>
      </c>
      <c r="W279" s="11">
        <v>1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2">
        <f t="shared" si="52"/>
        <v>2</v>
      </c>
      <c r="AD279" s="11">
        <f t="shared" si="44"/>
        <v>0</v>
      </c>
      <c r="AE279" s="11">
        <f t="shared" si="45"/>
        <v>1</v>
      </c>
      <c r="AF279" s="11">
        <f t="shared" si="46"/>
        <v>0</v>
      </c>
      <c r="AG279" s="11">
        <f t="shared" si="47"/>
        <v>1</v>
      </c>
      <c r="AH279" s="11">
        <f t="shared" si="48"/>
        <v>0</v>
      </c>
      <c r="AI279" s="11">
        <f t="shared" si="49"/>
        <v>0</v>
      </c>
      <c r="AJ279" s="11">
        <f t="shared" si="50"/>
        <v>0</v>
      </c>
      <c r="AK279" s="11">
        <f t="shared" si="51"/>
        <v>0</v>
      </c>
      <c r="AL279" s="11">
        <f t="shared" si="53"/>
        <v>2</v>
      </c>
      <c r="AM279" s="11">
        <f t="shared" si="54"/>
        <v>2</v>
      </c>
    </row>
    <row r="280" spans="1:39" s="11" customFormat="1" x14ac:dyDescent="0.25">
      <c r="A280" s="11" t="s">
        <v>194</v>
      </c>
      <c r="C280" s="11" t="s">
        <v>250</v>
      </c>
      <c r="D280" s="11" t="s">
        <v>234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1</v>
      </c>
      <c r="R280" s="11">
        <v>1</v>
      </c>
      <c r="S280" s="11">
        <v>0</v>
      </c>
      <c r="T280" s="12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2">
        <f t="shared" si="52"/>
        <v>0</v>
      </c>
      <c r="AD280" s="11">
        <f t="shared" si="44"/>
        <v>0</v>
      </c>
      <c r="AE280" s="11">
        <f t="shared" si="45"/>
        <v>0</v>
      </c>
      <c r="AF280" s="11">
        <f t="shared" si="46"/>
        <v>0</v>
      </c>
      <c r="AG280" s="11">
        <f t="shared" si="47"/>
        <v>0</v>
      </c>
      <c r="AH280" s="11">
        <f t="shared" si="48"/>
        <v>0</v>
      </c>
      <c r="AI280" s="11">
        <f t="shared" si="49"/>
        <v>0</v>
      </c>
      <c r="AJ280" s="11">
        <f t="shared" si="50"/>
        <v>0</v>
      </c>
      <c r="AK280" s="11">
        <f t="shared" si="51"/>
        <v>0</v>
      </c>
      <c r="AL280" s="11">
        <f t="shared" si="53"/>
        <v>0</v>
      </c>
      <c r="AM280" s="11">
        <f t="shared" si="54"/>
        <v>0</v>
      </c>
    </row>
    <row r="281" spans="1:39" s="11" customFormat="1" x14ac:dyDescent="0.25">
      <c r="A281" s="11" t="s">
        <v>194</v>
      </c>
      <c r="C281" s="11" t="s">
        <v>251</v>
      </c>
      <c r="D281" s="11" t="s">
        <v>234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1</v>
      </c>
      <c r="R281" s="11">
        <v>1</v>
      </c>
      <c r="S281" s="11">
        <v>0</v>
      </c>
      <c r="T281" s="12">
        <v>0</v>
      </c>
      <c r="U281" s="11">
        <v>0</v>
      </c>
      <c r="V281" s="11">
        <v>0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2">
        <f t="shared" si="52"/>
        <v>0</v>
      </c>
      <c r="AD281" s="11">
        <f t="shared" si="44"/>
        <v>0</v>
      </c>
      <c r="AE281" s="11">
        <f t="shared" si="45"/>
        <v>0</v>
      </c>
      <c r="AF281" s="11">
        <f t="shared" si="46"/>
        <v>0</v>
      </c>
      <c r="AG281" s="11">
        <f t="shared" si="47"/>
        <v>0</v>
      </c>
      <c r="AH281" s="11">
        <f t="shared" si="48"/>
        <v>0</v>
      </c>
      <c r="AI281" s="11">
        <f t="shared" si="49"/>
        <v>0</v>
      </c>
      <c r="AJ281" s="11">
        <f t="shared" si="50"/>
        <v>0</v>
      </c>
      <c r="AK281" s="11">
        <f t="shared" si="51"/>
        <v>0</v>
      </c>
      <c r="AL281" s="11">
        <f t="shared" si="53"/>
        <v>0</v>
      </c>
      <c r="AM281" s="11">
        <f t="shared" si="54"/>
        <v>0</v>
      </c>
    </row>
    <row r="282" spans="1:39" s="11" customFormat="1" x14ac:dyDescent="0.25">
      <c r="A282" s="11" t="s">
        <v>194</v>
      </c>
      <c r="C282" s="11" t="s">
        <v>252</v>
      </c>
      <c r="D282" s="11" t="s">
        <v>234</v>
      </c>
      <c r="E282" s="11">
        <v>2</v>
      </c>
      <c r="F282" s="11">
        <v>2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1</v>
      </c>
      <c r="Q282" s="11">
        <v>0</v>
      </c>
      <c r="R282" s="11">
        <v>0</v>
      </c>
      <c r="S282" s="11">
        <v>0</v>
      </c>
      <c r="T282" s="12">
        <v>0</v>
      </c>
      <c r="U282" s="11">
        <v>0</v>
      </c>
      <c r="V282" s="11">
        <v>0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2">
        <f t="shared" si="52"/>
        <v>0</v>
      </c>
      <c r="AD282" s="11">
        <f t="shared" si="44"/>
        <v>0</v>
      </c>
      <c r="AE282" s="11">
        <f t="shared" si="45"/>
        <v>0</v>
      </c>
      <c r="AF282" s="11">
        <f t="shared" si="46"/>
        <v>0</v>
      </c>
      <c r="AG282" s="11">
        <f t="shared" si="47"/>
        <v>0</v>
      </c>
      <c r="AH282" s="11">
        <f t="shared" si="48"/>
        <v>0</v>
      </c>
      <c r="AI282" s="11">
        <f t="shared" si="49"/>
        <v>0</v>
      </c>
      <c r="AJ282" s="11">
        <f t="shared" si="50"/>
        <v>0</v>
      </c>
      <c r="AK282" s="11">
        <f t="shared" si="51"/>
        <v>0</v>
      </c>
      <c r="AL282" s="11">
        <f t="shared" si="53"/>
        <v>0</v>
      </c>
      <c r="AM282" s="11">
        <f t="shared" si="54"/>
        <v>0</v>
      </c>
    </row>
    <row r="283" spans="1:39" s="11" customFormat="1" x14ac:dyDescent="0.25">
      <c r="A283" s="11" t="s">
        <v>194</v>
      </c>
      <c r="C283" s="11" t="s">
        <v>253</v>
      </c>
      <c r="D283" s="11" t="s">
        <v>141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2">
        <v>0</v>
      </c>
      <c r="U283" s="11">
        <v>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2">
        <f t="shared" si="52"/>
        <v>0</v>
      </c>
      <c r="AD283" s="11">
        <f t="shared" si="44"/>
        <v>0</v>
      </c>
      <c r="AE283" s="11">
        <f t="shared" si="45"/>
        <v>0</v>
      </c>
      <c r="AF283" s="11">
        <f t="shared" si="46"/>
        <v>0</v>
      </c>
      <c r="AG283" s="11">
        <f t="shared" si="47"/>
        <v>0</v>
      </c>
      <c r="AH283" s="11">
        <f t="shared" si="48"/>
        <v>0</v>
      </c>
      <c r="AI283" s="11">
        <f t="shared" si="49"/>
        <v>0</v>
      </c>
      <c r="AJ283" s="11">
        <f t="shared" si="50"/>
        <v>0</v>
      </c>
      <c r="AK283" s="11">
        <f t="shared" si="51"/>
        <v>0</v>
      </c>
      <c r="AL283" s="11">
        <f t="shared" si="53"/>
        <v>0</v>
      </c>
      <c r="AM283" s="11">
        <f t="shared" si="54"/>
        <v>0</v>
      </c>
    </row>
    <row r="284" spans="1:39" s="11" customFormat="1" x14ac:dyDescent="0.25">
      <c r="A284" s="11" t="s">
        <v>194</v>
      </c>
      <c r="C284" s="11" t="s">
        <v>207</v>
      </c>
      <c r="D284" s="11" t="s">
        <v>141</v>
      </c>
      <c r="E284" s="11">
        <v>5</v>
      </c>
      <c r="F284" s="11">
        <v>4.2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1</v>
      </c>
      <c r="Q284" s="11">
        <v>2</v>
      </c>
      <c r="R284" s="11">
        <v>1.5</v>
      </c>
      <c r="S284" s="11">
        <v>1</v>
      </c>
      <c r="T284" s="12">
        <v>0</v>
      </c>
      <c r="U284" s="11">
        <v>1</v>
      </c>
      <c r="V284" s="11">
        <v>0</v>
      </c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11">
        <v>2</v>
      </c>
      <c r="AC284" s="12">
        <f t="shared" si="52"/>
        <v>1</v>
      </c>
      <c r="AD284" s="11">
        <f t="shared" si="44"/>
        <v>0</v>
      </c>
      <c r="AE284" s="11">
        <f t="shared" si="45"/>
        <v>1</v>
      </c>
      <c r="AF284" s="11">
        <f t="shared" si="46"/>
        <v>0</v>
      </c>
      <c r="AG284" s="11">
        <f t="shared" si="47"/>
        <v>0</v>
      </c>
      <c r="AH284" s="11">
        <f t="shared" si="48"/>
        <v>0</v>
      </c>
      <c r="AI284" s="11">
        <f t="shared" si="49"/>
        <v>0</v>
      </c>
      <c r="AJ284" s="11">
        <f t="shared" si="50"/>
        <v>0</v>
      </c>
      <c r="AK284" s="11">
        <f t="shared" si="51"/>
        <v>0</v>
      </c>
      <c r="AL284" s="11">
        <f t="shared" si="53"/>
        <v>1</v>
      </c>
      <c r="AM284" s="11">
        <f t="shared" si="54"/>
        <v>1</v>
      </c>
    </row>
    <row r="285" spans="1:39" s="11" customFormat="1" x14ac:dyDescent="0.25">
      <c r="A285" s="11" t="s">
        <v>194</v>
      </c>
      <c r="C285" s="11" t="s">
        <v>192</v>
      </c>
      <c r="D285" s="11" t="s">
        <v>141</v>
      </c>
      <c r="E285" s="11">
        <v>1</v>
      </c>
      <c r="F285" s="11">
        <v>1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11">
        <v>0</v>
      </c>
      <c r="T285" s="12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1</v>
      </c>
      <c r="AC285" s="12">
        <f t="shared" si="52"/>
        <v>0</v>
      </c>
      <c r="AD285" s="11">
        <f t="shared" si="44"/>
        <v>0</v>
      </c>
      <c r="AE285" s="11">
        <f t="shared" si="45"/>
        <v>0</v>
      </c>
      <c r="AF285" s="11">
        <f t="shared" si="46"/>
        <v>0</v>
      </c>
      <c r="AG285" s="11">
        <f t="shared" si="47"/>
        <v>0</v>
      </c>
      <c r="AH285" s="11">
        <f t="shared" si="48"/>
        <v>0</v>
      </c>
      <c r="AI285" s="11">
        <f t="shared" si="49"/>
        <v>0</v>
      </c>
      <c r="AJ285" s="11">
        <f t="shared" si="50"/>
        <v>0</v>
      </c>
      <c r="AK285" s="11">
        <f t="shared" si="51"/>
        <v>0</v>
      </c>
      <c r="AL285" s="11">
        <f t="shared" si="53"/>
        <v>0</v>
      </c>
      <c r="AM285" s="11">
        <f t="shared" si="54"/>
        <v>0</v>
      </c>
    </row>
    <row r="286" spans="1:39" s="11" customFormat="1" x14ac:dyDescent="0.25">
      <c r="A286" s="11" t="s">
        <v>194</v>
      </c>
      <c r="C286" s="11" t="s">
        <v>254</v>
      </c>
      <c r="D286" s="11" t="s">
        <v>141</v>
      </c>
      <c r="E286" s="11">
        <v>5</v>
      </c>
      <c r="F286" s="11">
        <v>3.8</v>
      </c>
      <c r="G286" s="11">
        <v>0</v>
      </c>
      <c r="H286" s="11">
        <v>0</v>
      </c>
      <c r="I286" s="11">
        <v>1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2</v>
      </c>
      <c r="R286" s="11">
        <v>2</v>
      </c>
      <c r="S286" s="11">
        <v>1</v>
      </c>
      <c r="T286" s="12">
        <v>0</v>
      </c>
      <c r="U286" s="11">
        <v>0</v>
      </c>
      <c r="V286" s="11">
        <v>1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2">
        <f t="shared" si="52"/>
        <v>1</v>
      </c>
      <c r="AD286" s="11">
        <f t="shared" si="44"/>
        <v>0</v>
      </c>
      <c r="AE286" s="11">
        <f t="shared" si="45"/>
        <v>-1</v>
      </c>
      <c r="AF286" s="11">
        <f t="shared" si="46"/>
        <v>1</v>
      </c>
      <c r="AG286" s="11">
        <f t="shared" si="47"/>
        <v>0</v>
      </c>
      <c r="AH286" s="11">
        <f t="shared" si="48"/>
        <v>0</v>
      </c>
      <c r="AI286" s="11">
        <f t="shared" si="49"/>
        <v>0</v>
      </c>
      <c r="AJ286" s="11">
        <f t="shared" si="50"/>
        <v>0</v>
      </c>
      <c r="AK286" s="11">
        <f t="shared" si="51"/>
        <v>0</v>
      </c>
      <c r="AL286" s="11">
        <f t="shared" si="53"/>
        <v>0</v>
      </c>
      <c r="AM286" s="11">
        <f t="shared" si="54"/>
        <v>0</v>
      </c>
    </row>
    <row r="287" spans="1:39" s="11" customFormat="1" x14ac:dyDescent="0.25">
      <c r="A287" s="11" t="s">
        <v>194</v>
      </c>
      <c r="C287" s="11" t="s">
        <v>255</v>
      </c>
      <c r="D287" s="11" t="s">
        <v>31</v>
      </c>
      <c r="E287" s="11">
        <v>4</v>
      </c>
      <c r="F287" s="11">
        <v>3.5</v>
      </c>
      <c r="G287" s="11">
        <v>0</v>
      </c>
      <c r="H287" s="11">
        <v>0</v>
      </c>
      <c r="I287" s="11">
        <v>1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1</v>
      </c>
      <c r="P287" s="11">
        <v>0</v>
      </c>
      <c r="Q287" s="11">
        <v>2</v>
      </c>
      <c r="R287" s="11">
        <v>2</v>
      </c>
      <c r="S287" s="11">
        <v>0</v>
      </c>
      <c r="T287" s="12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2">
        <f t="shared" si="52"/>
        <v>0</v>
      </c>
      <c r="AD287" s="11">
        <f t="shared" si="44"/>
        <v>0</v>
      </c>
      <c r="AE287" s="11">
        <f t="shared" si="45"/>
        <v>-1</v>
      </c>
      <c r="AF287" s="11">
        <f t="shared" si="46"/>
        <v>0</v>
      </c>
      <c r="AG287" s="11">
        <f t="shared" si="47"/>
        <v>0</v>
      </c>
      <c r="AH287" s="11">
        <f t="shared" si="48"/>
        <v>0</v>
      </c>
      <c r="AI287" s="11">
        <f t="shared" si="49"/>
        <v>0</v>
      </c>
      <c r="AJ287" s="11">
        <f t="shared" si="50"/>
        <v>0</v>
      </c>
      <c r="AK287" s="11">
        <f t="shared" si="51"/>
        <v>-1</v>
      </c>
      <c r="AL287" s="11">
        <f t="shared" si="53"/>
        <v>-1</v>
      </c>
      <c r="AM287" s="11">
        <f t="shared" si="54"/>
        <v>-2</v>
      </c>
    </row>
    <row r="288" spans="1:39" s="11" customFormat="1" x14ac:dyDescent="0.25">
      <c r="A288" s="11" t="s">
        <v>194</v>
      </c>
      <c r="C288" s="11" t="s">
        <v>255</v>
      </c>
      <c r="D288" s="11" t="s">
        <v>135</v>
      </c>
      <c r="E288" s="11">
        <v>1</v>
      </c>
      <c r="F288" s="11">
        <v>1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11">
        <v>0</v>
      </c>
      <c r="O288" s="11">
        <v>0</v>
      </c>
      <c r="P288" s="11">
        <v>0</v>
      </c>
      <c r="Q288" s="11">
        <v>1</v>
      </c>
      <c r="R288" s="11">
        <v>0.5</v>
      </c>
      <c r="S288" s="11">
        <v>0</v>
      </c>
      <c r="T288" s="12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2">
        <f t="shared" si="52"/>
        <v>0</v>
      </c>
      <c r="AD288" s="11">
        <f t="shared" si="44"/>
        <v>0</v>
      </c>
      <c r="AE288" s="11">
        <f t="shared" si="45"/>
        <v>0</v>
      </c>
      <c r="AF288" s="11">
        <f t="shared" si="46"/>
        <v>0</v>
      </c>
      <c r="AG288" s="11">
        <f t="shared" si="47"/>
        <v>0</v>
      </c>
      <c r="AH288" s="11">
        <f t="shared" si="48"/>
        <v>0</v>
      </c>
      <c r="AI288" s="11">
        <f t="shared" si="49"/>
        <v>0</v>
      </c>
      <c r="AJ288" s="11">
        <f t="shared" si="50"/>
        <v>0</v>
      </c>
      <c r="AK288" s="11">
        <f t="shared" si="51"/>
        <v>0</v>
      </c>
      <c r="AL288" s="11">
        <f t="shared" si="53"/>
        <v>0</v>
      </c>
      <c r="AM288" s="11">
        <f t="shared" si="54"/>
        <v>0</v>
      </c>
    </row>
    <row r="289" spans="1:39" s="11" customFormat="1" x14ac:dyDescent="0.25">
      <c r="A289" s="11" t="s">
        <v>194</v>
      </c>
      <c r="C289" s="11" t="s">
        <v>256</v>
      </c>
      <c r="D289" s="11" t="s">
        <v>141</v>
      </c>
      <c r="E289" s="11">
        <v>4</v>
      </c>
      <c r="F289" s="11">
        <v>3.7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1</v>
      </c>
      <c r="O289" s="11">
        <v>0</v>
      </c>
      <c r="P289" s="11">
        <v>0</v>
      </c>
      <c r="Q289" s="11">
        <v>0</v>
      </c>
      <c r="R289" s="11">
        <v>0</v>
      </c>
      <c r="S289" s="11">
        <v>2</v>
      </c>
      <c r="T289" s="12">
        <v>0</v>
      </c>
      <c r="U289" s="11">
        <v>2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11">
        <v>1</v>
      </c>
      <c r="AC289" s="12">
        <f t="shared" si="52"/>
        <v>2</v>
      </c>
      <c r="AD289" s="11">
        <f t="shared" si="44"/>
        <v>0</v>
      </c>
      <c r="AE289" s="11">
        <f t="shared" si="45"/>
        <v>2</v>
      </c>
      <c r="AF289" s="11">
        <f t="shared" si="46"/>
        <v>0</v>
      </c>
      <c r="AG289" s="11">
        <f t="shared" si="47"/>
        <v>0</v>
      </c>
      <c r="AH289" s="11">
        <f t="shared" si="48"/>
        <v>0</v>
      </c>
      <c r="AI289" s="11">
        <f t="shared" si="49"/>
        <v>0</v>
      </c>
      <c r="AJ289" s="11">
        <f t="shared" si="50"/>
        <v>-1</v>
      </c>
      <c r="AK289" s="11">
        <f t="shared" si="51"/>
        <v>0</v>
      </c>
      <c r="AL289" s="11">
        <f t="shared" si="53"/>
        <v>2</v>
      </c>
      <c r="AM289" s="11">
        <f t="shared" si="54"/>
        <v>1</v>
      </c>
    </row>
    <row r="290" spans="1:39" s="11" customFormat="1" x14ac:dyDescent="0.25">
      <c r="A290" s="11" t="s">
        <v>194</v>
      </c>
      <c r="C290" s="11" t="s">
        <v>256</v>
      </c>
      <c r="D290" s="11" t="s">
        <v>121</v>
      </c>
      <c r="E290" s="11">
        <v>1</v>
      </c>
      <c r="F290" s="11">
        <v>0.75</v>
      </c>
      <c r="G290" s="11">
        <v>0</v>
      </c>
      <c r="H290" s="11">
        <v>1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  <c r="S290" s="11">
        <v>0</v>
      </c>
      <c r="T290" s="12">
        <v>0</v>
      </c>
      <c r="U290" s="11">
        <v>0</v>
      </c>
      <c r="V290" s="11">
        <v>0</v>
      </c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2">
        <f t="shared" si="52"/>
        <v>0</v>
      </c>
      <c r="AD290" s="11">
        <f t="shared" si="44"/>
        <v>-1</v>
      </c>
      <c r="AE290" s="11">
        <f t="shared" si="45"/>
        <v>0</v>
      </c>
      <c r="AF290" s="11">
        <f t="shared" si="46"/>
        <v>0</v>
      </c>
      <c r="AG290" s="11">
        <f t="shared" si="47"/>
        <v>0</v>
      </c>
      <c r="AH290" s="11">
        <f t="shared" si="48"/>
        <v>0</v>
      </c>
      <c r="AI290" s="11">
        <f t="shared" si="49"/>
        <v>0</v>
      </c>
      <c r="AJ290" s="11">
        <f t="shared" si="50"/>
        <v>0</v>
      </c>
      <c r="AK290" s="11">
        <f t="shared" si="51"/>
        <v>0</v>
      </c>
      <c r="AL290" s="11">
        <f t="shared" si="53"/>
        <v>-1</v>
      </c>
      <c r="AM290" s="11">
        <f t="shared" si="54"/>
        <v>-1</v>
      </c>
    </row>
    <row r="291" spans="1:39" s="11" customFormat="1" x14ac:dyDescent="0.25">
      <c r="A291" s="11" t="s">
        <v>194</v>
      </c>
      <c r="C291" s="11" t="s">
        <v>257</v>
      </c>
      <c r="D291" s="11" t="s">
        <v>141</v>
      </c>
      <c r="E291" s="11">
        <v>3</v>
      </c>
      <c r="F291" s="11">
        <v>1.6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2</v>
      </c>
      <c r="R291" s="11">
        <v>1.7</v>
      </c>
      <c r="S291" s="11">
        <v>3</v>
      </c>
      <c r="T291" s="12">
        <v>0</v>
      </c>
      <c r="U291" s="11">
        <v>1</v>
      </c>
      <c r="V291" s="11">
        <v>0</v>
      </c>
      <c r="W291" s="11">
        <v>0</v>
      </c>
      <c r="X291" s="11">
        <v>1</v>
      </c>
      <c r="Y291" s="11">
        <v>1</v>
      </c>
      <c r="Z291" s="11">
        <v>0</v>
      </c>
      <c r="AA291" s="11">
        <v>0</v>
      </c>
      <c r="AB291" s="11">
        <v>0</v>
      </c>
      <c r="AC291" s="12">
        <f t="shared" si="52"/>
        <v>3</v>
      </c>
      <c r="AD291" s="11">
        <f t="shared" si="44"/>
        <v>0</v>
      </c>
      <c r="AE291" s="11">
        <f t="shared" si="45"/>
        <v>1</v>
      </c>
      <c r="AF291" s="11">
        <f t="shared" si="46"/>
        <v>0</v>
      </c>
      <c r="AG291" s="11">
        <f t="shared" si="47"/>
        <v>0</v>
      </c>
      <c r="AH291" s="11">
        <f t="shared" si="48"/>
        <v>1</v>
      </c>
      <c r="AI291" s="11">
        <f t="shared" si="49"/>
        <v>1</v>
      </c>
      <c r="AJ291" s="11">
        <f t="shared" si="50"/>
        <v>0</v>
      </c>
      <c r="AK291" s="11">
        <f t="shared" si="51"/>
        <v>0</v>
      </c>
      <c r="AL291" s="11">
        <f t="shared" si="53"/>
        <v>1</v>
      </c>
      <c r="AM291" s="11">
        <f t="shared" si="54"/>
        <v>3</v>
      </c>
    </row>
    <row r="292" spans="1:39" s="11" customFormat="1" x14ac:dyDescent="0.25">
      <c r="A292" s="11" t="s">
        <v>194</v>
      </c>
      <c r="C292" s="11" t="s">
        <v>258</v>
      </c>
      <c r="D292" s="11" t="s">
        <v>141</v>
      </c>
      <c r="E292" s="11">
        <v>3</v>
      </c>
      <c r="F292" s="11">
        <v>2</v>
      </c>
      <c r="G292" s="11">
        <v>0</v>
      </c>
      <c r="H292" s="11">
        <v>0</v>
      </c>
      <c r="I292" s="11">
        <v>0</v>
      </c>
      <c r="J292" s="11">
        <v>0</v>
      </c>
      <c r="K292" s="11">
        <v>1</v>
      </c>
      <c r="L292" s="11">
        <v>0</v>
      </c>
      <c r="M292" s="11">
        <v>0</v>
      </c>
      <c r="N292" s="11">
        <v>1</v>
      </c>
      <c r="O292" s="11">
        <v>0</v>
      </c>
      <c r="P292" s="11">
        <v>0</v>
      </c>
      <c r="Q292" s="11">
        <v>0</v>
      </c>
      <c r="R292" s="11">
        <v>0</v>
      </c>
      <c r="S292" s="11">
        <v>1</v>
      </c>
      <c r="T292" s="12">
        <v>0</v>
      </c>
      <c r="U292" s="11">
        <v>0</v>
      </c>
      <c r="V292" s="11">
        <v>0</v>
      </c>
      <c r="W292" s="11">
        <v>1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2">
        <f t="shared" si="52"/>
        <v>1</v>
      </c>
      <c r="AD292" s="11">
        <f t="shared" si="44"/>
        <v>0</v>
      </c>
      <c r="AE292" s="11">
        <f t="shared" si="45"/>
        <v>0</v>
      </c>
      <c r="AF292" s="11">
        <f t="shared" si="46"/>
        <v>0</v>
      </c>
      <c r="AG292" s="11">
        <f t="shared" si="47"/>
        <v>0</v>
      </c>
      <c r="AH292" s="11">
        <f t="shared" si="48"/>
        <v>0</v>
      </c>
      <c r="AI292" s="11">
        <f t="shared" si="49"/>
        <v>0</v>
      </c>
      <c r="AJ292" s="11">
        <f t="shared" si="50"/>
        <v>-1</v>
      </c>
      <c r="AK292" s="11">
        <f t="shared" si="51"/>
        <v>0</v>
      </c>
      <c r="AL292" s="11">
        <f t="shared" si="53"/>
        <v>0</v>
      </c>
      <c r="AM292" s="11">
        <f t="shared" si="54"/>
        <v>-1</v>
      </c>
    </row>
    <row r="293" spans="1:39" s="11" customFormat="1" x14ac:dyDescent="0.25">
      <c r="A293" s="11" t="s">
        <v>194</v>
      </c>
      <c r="C293" s="11" t="s">
        <v>258</v>
      </c>
      <c r="D293" s="11" t="s">
        <v>103</v>
      </c>
      <c r="E293" s="11">
        <v>1</v>
      </c>
      <c r="F293" s="11">
        <v>0.4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1">
        <v>0</v>
      </c>
      <c r="N293" s="11">
        <v>1</v>
      </c>
      <c r="O293" s="11">
        <v>0</v>
      </c>
      <c r="P293" s="11">
        <v>0</v>
      </c>
      <c r="Q293" s="11">
        <v>0</v>
      </c>
      <c r="R293" s="11">
        <v>0</v>
      </c>
      <c r="S293" s="11">
        <v>0</v>
      </c>
      <c r="T293" s="12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2">
        <f t="shared" si="52"/>
        <v>0</v>
      </c>
      <c r="AD293" s="11">
        <f t="shared" si="44"/>
        <v>0</v>
      </c>
      <c r="AE293" s="11">
        <f t="shared" si="45"/>
        <v>0</v>
      </c>
      <c r="AF293" s="11">
        <f t="shared" si="46"/>
        <v>0</v>
      </c>
      <c r="AG293" s="11">
        <f t="shared" si="47"/>
        <v>0</v>
      </c>
      <c r="AH293" s="11">
        <f t="shared" si="48"/>
        <v>0</v>
      </c>
      <c r="AI293" s="11">
        <f t="shared" si="49"/>
        <v>0</v>
      </c>
      <c r="AJ293" s="11">
        <f t="shared" si="50"/>
        <v>-1</v>
      </c>
      <c r="AK293" s="11">
        <f t="shared" si="51"/>
        <v>0</v>
      </c>
      <c r="AL293" s="11">
        <f t="shared" si="53"/>
        <v>0</v>
      </c>
      <c r="AM293" s="11">
        <f t="shared" si="54"/>
        <v>-1</v>
      </c>
    </row>
    <row r="294" spans="1:39" s="11" customFormat="1" x14ac:dyDescent="0.25">
      <c r="A294" s="11" t="s">
        <v>194</v>
      </c>
      <c r="C294" s="11" t="s">
        <v>259</v>
      </c>
      <c r="D294" s="11" t="s">
        <v>234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1</v>
      </c>
      <c r="R294" s="11">
        <v>0.2</v>
      </c>
      <c r="S294" s="11">
        <v>0</v>
      </c>
      <c r="T294" s="12">
        <v>0</v>
      </c>
      <c r="U294" s="11">
        <v>0</v>
      </c>
      <c r="V294" s="11">
        <v>0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2">
        <f t="shared" si="52"/>
        <v>0</v>
      </c>
      <c r="AD294" s="11">
        <f t="shared" si="44"/>
        <v>0</v>
      </c>
      <c r="AE294" s="11">
        <f t="shared" si="45"/>
        <v>0</v>
      </c>
      <c r="AF294" s="11">
        <f t="shared" si="46"/>
        <v>0</v>
      </c>
      <c r="AG294" s="11">
        <f t="shared" si="47"/>
        <v>0</v>
      </c>
      <c r="AH294" s="11">
        <f t="shared" si="48"/>
        <v>0</v>
      </c>
      <c r="AI294" s="11">
        <f t="shared" si="49"/>
        <v>0</v>
      </c>
      <c r="AJ294" s="11">
        <f t="shared" si="50"/>
        <v>0</v>
      </c>
      <c r="AK294" s="11">
        <f t="shared" si="51"/>
        <v>0</v>
      </c>
      <c r="AL294" s="11">
        <f t="shared" si="53"/>
        <v>0</v>
      </c>
      <c r="AM294" s="11">
        <f t="shared" si="54"/>
        <v>0</v>
      </c>
    </row>
    <row r="295" spans="1:39" s="11" customFormat="1" x14ac:dyDescent="0.25">
      <c r="A295" s="11" t="s">
        <v>194</v>
      </c>
      <c r="C295" s="11" t="s">
        <v>260</v>
      </c>
      <c r="D295" s="11" t="s">
        <v>234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1</v>
      </c>
      <c r="R295" s="11">
        <v>0.2</v>
      </c>
      <c r="S295" s="11">
        <v>0</v>
      </c>
      <c r="T295" s="12">
        <v>0</v>
      </c>
      <c r="U295" s="11">
        <v>0</v>
      </c>
      <c r="V295" s="11">
        <v>0</v>
      </c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11">
        <v>0</v>
      </c>
      <c r="AC295" s="12">
        <f t="shared" si="52"/>
        <v>0</v>
      </c>
      <c r="AD295" s="11">
        <f t="shared" si="44"/>
        <v>0</v>
      </c>
      <c r="AE295" s="11">
        <f t="shared" si="45"/>
        <v>0</v>
      </c>
      <c r="AF295" s="11">
        <f t="shared" si="46"/>
        <v>0</v>
      </c>
      <c r="AG295" s="11">
        <f t="shared" si="47"/>
        <v>0</v>
      </c>
      <c r="AH295" s="11">
        <f t="shared" si="48"/>
        <v>0</v>
      </c>
      <c r="AI295" s="11">
        <f t="shared" si="49"/>
        <v>0</v>
      </c>
      <c r="AJ295" s="11">
        <f t="shared" si="50"/>
        <v>0</v>
      </c>
      <c r="AK295" s="11">
        <f t="shared" si="51"/>
        <v>0</v>
      </c>
      <c r="AL295" s="11">
        <f t="shared" si="53"/>
        <v>0</v>
      </c>
      <c r="AM295" s="11">
        <f t="shared" si="54"/>
        <v>0</v>
      </c>
    </row>
    <row r="296" spans="1:39" s="11" customFormat="1" x14ac:dyDescent="0.25">
      <c r="A296" s="11" t="s">
        <v>194</v>
      </c>
      <c r="C296" s="11" t="s">
        <v>261</v>
      </c>
      <c r="D296" s="11" t="s">
        <v>141</v>
      </c>
      <c r="E296" s="11">
        <v>4</v>
      </c>
      <c r="F296" s="11">
        <v>3.05</v>
      </c>
      <c r="G296" s="11">
        <v>0</v>
      </c>
      <c r="H296" s="11">
        <v>0</v>
      </c>
      <c r="I296" s="11">
        <v>0</v>
      </c>
      <c r="J296" s="11">
        <v>1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  <c r="S296" s="11">
        <v>3</v>
      </c>
      <c r="T296" s="12">
        <v>0</v>
      </c>
      <c r="U296" s="11">
        <v>0</v>
      </c>
      <c r="V296" s="11">
        <v>1</v>
      </c>
      <c r="W296" s="11">
        <v>1</v>
      </c>
      <c r="X296" s="11">
        <v>1</v>
      </c>
      <c r="Y296" s="11">
        <v>0</v>
      </c>
      <c r="Z296" s="11">
        <v>0</v>
      </c>
      <c r="AA296" s="11">
        <v>0</v>
      </c>
      <c r="AB296" s="11">
        <v>0</v>
      </c>
      <c r="AC296" s="12">
        <f t="shared" si="52"/>
        <v>3</v>
      </c>
      <c r="AD296" s="11">
        <f t="shared" si="44"/>
        <v>0</v>
      </c>
      <c r="AE296" s="11">
        <f t="shared" si="45"/>
        <v>0</v>
      </c>
      <c r="AF296" s="11">
        <f t="shared" si="46"/>
        <v>0</v>
      </c>
      <c r="AG296" s="11">
        <f t="shared" si="47"/>
        <v>1</v>
      </c>
      <c r="AH296" s="11">
        <f t="shared" si="48"/>
        <v>1</v>
      </c>
      <c r="AI296" s="11">
        <f t="shared" si="49"/>
        <v>0</v>
      </c>
      <c r="AJ296" s="11">
        <f t="shared" si="50"/>
        <v>0</v>
      </c>
      <c r="AK296" s="11">
        <f t="shared" si="51"/>
        <v>0</v>
      </c>
      <c r="AL296" s="11">
        <f t="shared" si="53"/>
        <v>1</v>
      </c>
      <c r="AM296" s="11">
        <f t="shared" si="54"/>
        <v>2</v>
      </c>
    </row>
    <row r="297" spans="1:39" s="11" customFormat="1" x14ac:dyDescent="0.25">
      <c r="A297" s="11" t="s">
        <v>194</v>
      </c>
      <c r="C297" s="11" t="s">
        <v>261</v>
      </c>
      <c r="D297" s="11" t="s">
        <v>71</v>
      </c>
      <c r="E297" s="11">
        <v>1</v>
      </c>
      <c r="F297" s="11">
        <v>0.9</v>
      </c>
      <c r="G297" s="11">
        <v>0</v>
      </c>
      <c r="H297" s="11">
        <v>0</v>
      </c>
      <c r="I297" s="11">
        <v>0</v>
      </c>
      <c r="J297" s="11">
        <v>1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2">
        <v>0</v>
      </c>
      <c r="U297" s="11">
        <v>0</v>
      </c>
      <c r="V297" s="11">
        <v>0</v>
      </c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11">
        <v>0</v>
      </c>
      <c r="AC297" s="12">
        <f t="shared" si="52"/>
        <v>0</v>
      </c>
      <c r="AD297" s="11">
        <f t="shared" si="44"/>
        <v>0</v>
      </c>
      <c r="AE297" s="11">
        <f t="shared" si="45"/>
        <v>0</v>
      </c>
      <c r="AF297" s="11">
        <f t="shared" si="46"/>
        <v>-1</v>
      </c>
      <c r="AG297" s="11">
        <f t="shared" si="47"/>
        <v>0</v>
      </c>
      <c r="AH297" s="11">
        <f t="shared" si="48"/>
        <v>0</v>
      </c>
      <c r="AI297" s="11">
        <f t="shared" si="49"/>
        <v>0</v>
      </c>
      <c r="AJ297" s="11">
        <f t="shared" si="50"/>
        <v>0</v>
      </c>
      <c r="AK297" s="11">
        <f t="shared" si="51"/>
        <v>0</v>
      </c>
      <c r="AL297" s="11">
        <f t="shared" si="53"/>
        <v>-1</v>
      </c>
      <c r="AM297" s="11">
        <f t="shared" si="54"/>
        <v>-1</v>
      </c>
    </row>
    <row r="298" spans="1:39" s="11" customFormat="1" x14ac:dyDescent="0.25">
      <c r="A298" s="11" t="s">
        <v>194</v>
      </c>
      <c r="C298" s="11" t="s">
        <v>262</v>
      </c>
      <c r="D298" s="11" t="s">
        <v>141</v>
      </c>
      <c r="E298" s="11">
        <v>4</v>
      </c>
      <c r="F298" s="11">
        <v>3.15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0.85</v>
      </c>
      <c r="S298" s="11">
        <v>3</v>
      </c>
      <c r="T298" s="12">
        <v>0</v>
      </c>
      <c r="U298" s="11">
        <v>1</v>
      </c>
      <c r="V298" s="11">
        <v>1</v>
      </c>
      <c r="W298" s="11">
        <v>0</v>
      </c>
      <c r="X298" s="11">
        <v>0</v>
      </c>
      <c r="Y298" s="11">
        <v>1</v>
      </c>
      <c r="Z298" s="11">
        <v>0</v>
      </c>
      <c r="AA298" s="11">
        <v>0</v>
      </c>
      <c r="AB298" s="11">
        <v>0</v>
      </c>
      <c r="AC298" s="12">
        <f t="shared" si="52"/>
        <v>3</v>
      </c>
      <c r="AD298" s="11">
        <f t="shared" si="44"/>
        <v>0</v>
      </c>
      <c r="AE298" s="11">
        <f t="shared" si="45"/>
        <v>1</v>
      </c>
      <c r="AF298" s="11">
        <f t="shared" si="46"/>
        <v>1</v>
      </c>
      <c r="AG298" s="11">
        <f t="shared" si="47"/>
        <v>0</v>
      </c>
      <c r="AH298" s="11">
        <f t="shared" si="48"/>
        <v>0</v>
      </c>
      <c r="AI298" s="11">
        <f t="shared" si="49"/>
        <v>1</v>
      </c>
      <c r="AJ298" s="11">
        <f t="shared" si="50"/>
        <v>0</v>
      </c>
      <c r="AK298" s="11">
        <f t="shared" si="51"/>
        <v>0</v>
      </c>
      <c r="AL298" s="11">
        <f t="shared" si="53"/>
        <v>2</v>
      </c>
      <c r="AM298" s="11">
        <f t="shared" si="54"/>
        <v>3</v>
      </c>
    </row>
    <row r="299" spans="1:39" s="11" customFormat="1" x14ac:dyDescent="0.25">
      <c r="A299" s="11" t="s">
        <v>194</v>
      </c>
      <c r="C299" s="11" t="s">
        <v>263</v>
      </c>
      <c r="D299" s="11" t="s">
        <v>141</v>
      </c>
      <c r="E299" s="11">
        <v>4</v>
      </c>
      <c r="F299" s="11">
        <v>2.3199999999999998</v>
      </c>
      <c r="G299" s="11">
        <v>1</v>
      </c>
      <c r="H299" s="11">
        <v>1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1</v>
      </c>
      <c r="R299" s="11">
        <v>1</v>
      </c>
      <c r="S299" s="11">
        <v>0</v>
      </c>
      <c r="T299" s="12">
        <v>0</v>
      </c>
      <c r="U299" s="11">
        <v>0</v>
      </c>
      <c r="V299" s="11">
        <v>0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1</v>
      </c>
      <c r="AC299" s="12">
        <f t="shared" si="52"/>
        <v>0</v>
      </c>
      <c r="AD299" s="11">
        <f t="shared" si="44"/>
        <v>-2</v>
      </c>
      <c r="AE299" s="11">
        <f t="shared" si="45"/>
        <v>0</v>
      </c>
      <c r="AF299" s="11">
        <f t="shared" si="46"/>
        <v>0</v>
      </c>
      <c r="AG299" s="11">
        <f t="shared" si="47"/>
        <v>0</v>
      </c>
      <c r="AH299" s="11">
        <f t="shared" si="48"/>
        <v>0</v>
      </c>
      <c r="AI299" s="11">
        <f t="shared" si="49"/>
        <v>0</v>
      </c>
      <c r="AJ299" s="11">
        <f t="shared" si="50"/>
        <v>0</v>
      </c>
      <c r="AK299" s="11">
        <f t="shared" si="51"/>
        <v>0</v>
      </c>
      <c r="AL299" s="11">
        <f t="shared" si="53"/>
        <v>-2</v>
      </c>
      <c r="AM299" s="11">
        <f t="shared" si="54"/>
        <v>-2</v>
      </c>
    </row>
    <row r="300" spans="1:39" s="11" customFormat="1" x14ac:dyDescent="0.25">
      <c r="A300" s="11" t="s">
        <v>194</v>
      </c>
      <c r="C300" s="11" t="s">
        <v>263</v>
      </c>
      <c r="D300" s="11" t="s">
        <v>103</v>
      </c>
      <c r="E300" s="11">
        <v>1</v>
      </c>
      <c r="F300" s="11">
        <v>1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0</v>
      </c>
      <c r="R300" s="11">
        <v>0</v>
      </c>
      <c r="S300" s="11">
        <v>0</v>
      </c>
      <c r="T300" s="12">
        <v>0</v>
      </c>
      <c r="U300" s="11">
        <v>0</v>
      </c>
      <c r="V300" s="11">
        <v>0</v>
      </c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11">
        <v>0</v>
      </c>
      <c r="AC300" s="12">
        <f t="shared" si="52"/>
        <v>0</v>
      </c>
      <c r="AD300" s="11">
        <f t="shared" si="44"/>
        <v>0</v>
      </c>
      <c r="AE300" s="11">
        <f t="shared" si="45"/>
        <v>0</v>
      </c>
      <c r="AF300" s="11">
        <f t="shared" si="46"/>
        <v>0</v>
      </c>
      <c r="AG300" s="11">
        <f t="shared" si="47"/>
        <v>0</v>
      </c>
      <c r="AH300" s="11">
        <f t="shared" si="48"/>
        <v>0</v>
      </c>
      <c r="AI300" s="11">
        <f t="shared" si="49"/>
        <v>0</v>
      </c>
      <c r="AJ300" s="11">
        <f t="shared" si="50"/>
        <v>0</v>
      </c>
      <c r="AK300" s="11">
        <f t="shared" si="51"/>
        <v>0</v>
      </c>
      <c r="AL300" s="11">
        <f t="shared" si="53"/>
        <v>0</v>
      </c>
      <c r="AM300" s="11">
        <f t="shared" si="54"/>
        <v>0</v>
      </c>
    </row>
    <row r="301" spans="1:39" s="11" customFormat="1" x14ac:dyDescent="0.25">
      <c r="A301" s="11" t="s">
        <v>194</v>
      </c>
      <c r="C301" s="11" t="s">
        <v>192</v>
      </c>
      <c r="D301" s="11" t="s">
        <v>141</v>
      </c>
      <c r="E301" s="11">
        <v>5</v>
      </c>
      <c r="F301" s="11">
        <v>3.5</v>
      </c>
      <c r="G301" s="11">
        <v>1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1</v>
      </c>
      <c r="O301" s="11">
        <v>0</v>
      </c>
      <c r="P301" s="11">
        <v>0</v>
      </c>
      <c r="Q301" s="11">
        <v>1</v>
      </c>
      <c r="R301" s="11">
        <v>1</v>
      </c>
      <c r="S301" s="11">
        <v>1</v>
      </c>
      <c r="T301" s="12">
        <v>0</v>
      </c>
      <c r="U301" s="11">
        <v>0</v>
      </c>
      <c r="V301" s="11">
        <v>1</v>
      </c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11">
        <v>1</v>
      </c>
      <c r="AC301" s="12">
        <f t="shared" si="52"/>
        <v>1</v>
      </c>
      <c r="AD301" s="11">
        <f t="shared" si="44"/>
        <v>-1</v>
      </c>
      <c r="AE301" s="11">
        <f t="shared" si="45"/>
        <v>0</v>
      </c>
      <c r="AF301" s="11">
        <f t="shared" si="46"/>
        <v>1</v>
      </c>
      <c r="AG301" s="11">
        <f t="shared" si="47"/>
        <v>0</v>
      </c>
      <c r="AH301" s="11">
        <f t="shared" si="48"/>
        <v>0</v>
      </c>
      <c r="AI301" s="11">
        <f t="shared" si="49"/>
        <v>0</v>
      </c>
      <c r="AJ301" s="11">
        <f t="shared" si="50"/>
        <v>-1</v>
      </c>
      <c r="AK301" s="11">
        <f t="shared" si="51"/>
        <v>0</v>
      </c>
      <c r="AL301" s="11">
        <f t="shared" si="53"/>
        <v>0</v>
      </c>
      <c r="AM301" s="11">
        <f t="shared" si="54"/>
        <v>-1</v>
      </c>
    </row>
    <row r="302" spans="1:39" s="11" customFormat="1" x14ac:dyDescent="0.25">
      <c r="A302" s="11" t="s">
        <v>194</v>
      </c>
      <c r="C302" s="11" t="s">
        <v>264</v>
      </c>
      <c r="D302" s="11" t="s">
        <v>141</v>
      </c>
      <c r="E302" s="11">
        <v>4</v>
      </c>
      <c r="F302" s="11">
        <v>4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1</v>
      </c>
      <c r="Q302" s="11">
        <v>2</v>
      </c>
      <c r="R302" s="11">
        <v>2</v>
      </c>
      <c r="S302" s="11">
        <v>9</v>
      </c>
      <c r="T302" s="12">
        <v>0</v>
      </c>
      <c r="U302" s="11">
        <v>3</v>
      </c>
      <c r="V302" s="11">
        <v>2</v>
      </c>
      <c r="W302" s="11">
        <v>2</v>
      </c>
      <c r="X302" s="11">
        <v>2</v>
      </c>
      <c r="Y302" s="11">
        <v>0</v>
      </c>
      <c r="Z302" s="11">
        <v>0</v>
      </c>
      <c r="AA302" s="11">
        <v>0</v>
      </c>
      <c r="AB302" s="11">
        <v>1</v>
      </c>
      <c r="AC302" s="12">
        <f t="shared" si="52"/>
        <v>9</v>
      </c>
      <c r="AD302" s="11">
        <f t="shared" si="44"/>
        <v>0</v>
      </c>
      <c r="AE302" s="11">
        <f t="shared" si="45"/>
        <v>3</v>
      </c>
      <c r="AF302" s="11">
        <f t="shared" si="46"/>
        <v>2</v>
      </c>
      <c r="AG302" s="11">
        <f t="shared" si="47"/>
        <v>2</v>
      </c>
      <c r="AH302" s="11">
        <f t="shared" si="48"/>
        <v>2</v>
      </c>
      <c r="AI302" s="11">
        <f t="shared" si="49"/>
        <v>0</v>
      </c>
      <c r="AJ302" s="11">
        <f t="shared" si="50"/>
        <v>0</v>
      </c>
      <c r="AK302" s="11">
        <f t="shared" si="51"/>
        <v>0</v>
      </c>
      <c r="AL302" s="11">
        <f t="shared" si="53"/>
        <v>7</v>
      </c>
      <c r="AM302" s="11">
        <f t="shared" si="54"/>
        <v>9</v>
      </c>
    </row>
    <row r="303" spans="1:39" s="11" customFormat="1" x14ac:dyDescent="0.25">
      <c r="A303" s="11" t="s">
        <v>194</v>
      </c>
      <c r="C303" s="11" t="s">
        <v>265</v>
      </c>
      <c r="D303" s="11" t="s">
        <v>141</v>
      </c>
      <c r="E303" s="11">
        <v>3</v>
      </c>
      <c r="F303" s="11">
        <v>2.85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1</v>
      </c>
      <c r="T303" s="12">
        <v>0</v>
      </c>
      <c r="U303" s="11">
        <v>0</v>
      </c>
      <c r="V303" s="11">
        <v>1</v>
      </c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11">
        <v>1</v>
      </c>
      <c r="AC303" s="12">
        <f t="shared" si="52"/>
        <v>1</v>
      </c>
      <c r="AD303" s="11">
        <f t="shared" si="44"/>
        <v>0</v>
      </c>
      <c r="AE303" s="11">
        <f t="shared" si="45"/>
        <v>0</v>
      </c>
      <c r="AF303" s="11">
        <f t="shared" si="46"/>
        <v>1</v>
      </c>
      <c r="AG303" s="11">
        <f t="shared" si="47"/>
        <v>0</v>
      </c>
      <c r="AH303" s="11">
        <f t="shared" si="48"/>
        <v>0</v>
      </c>
      <c r="AI303" s="11">
        <f t="shared" si="49"/>
        <v>0</v>
      </c>
      <c r="AJ303" s="11">
        <f t="shared" si="50"/>
        <v>0</v>
      </c>
      <c r="AK303" s="11">
        <f t="shared" si="51"/>
        <v>0</v>
      </c>
      <c r="AL303" s="11">
        <f t="shared" si="53"/>
        <v>1</v>
      </c>
      <c r="AM303" s="11">
        <f t="shared" si="54"/>
        <v>1</v>
      </c>
    </row>
    <row r="304" spans="1:39" s="11" customFormat="1" x14ac:dyDescent="0.25">
      <c r="A304" s="11" t="s">
        <v>194</v>
      </c>
      <c r="C304" s="11" t="s">
        <v>266</v>
      </c>
      <c r="D304" s="11" t="s">
        <v>43</v>
      </c>
      <c r="E304" s="11">
        <v>3</v>
      </c>
      <c r="F304" s="11">
        <v>2.5</v>
      </c>
      <c r="G304" s="11">
        <v>2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0</v>
      </c>
      <c r="R304" s="11">
        <v>0</v>
      </c>
      <c r="S304" s="11">
        <v>0</v>
      </c>
      <c r="T304" s="12">
        <v>0</v>
      </c>
      <c r="U304" s="11">
        <v>0</v>
      </c>
      <c r="V304" s="11">
        <v>0</v>
      </c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11">
        <v>0</v>
      </c>
      <c r="AC304" s="12">
        <f t="shared" si="52"/>
        <v>0</v>
      </c>
      <c r="AD304" s="11">
        <f t="shared" si="44"/>
        <v>-2</v>
      </c>
      <c r="AE304" s="11">
        <f t="shared" si="45"/>
        <v>0</v>
      </c>
      <c r="AF304" s="11">
        <f t="shared" si="46"/>
        <v>0</v>
      </c>
      <c r="AG304" s="11">
        <f t="shared" si="47"/>
        <v>0</v>
      </c>
      <c r="AH304" s="11">
        <f t="shared" si="48"/>
        <v>0</v>
      </c>
      <c r="AI304" s="11">
        <f t="shared" si="49"/>
        <v>0</v>
      </c>
      <c r="AJ304" s="11">
        <f t="shared" si="50"/>
        <v>0</v>
      </c>
      <c r="AK304" s="11">
        <f t="shared" si="51"/>
        <v>0</v>
      </c>
      <c r="AL304" s="11">
        <f t="shared" si="53"/>
        <v>-2</v>
      </c>
      <c r="AM304" s="11">
        <f t="shared" si="54"/>
        <v>-2</v>
      </c>
    </row>
    <row r="305" spans="1:39" s="11" customFormat="1" x14ac:dyDescent="0.25">
      <c r="A305" s="11" t="s">
        <v>194</v>
      </c>
      <c r="C305" s="11" t="s">
        <v>200</v>
      </c>
      <c r="D305" s="11" t="s">
        <v>141</v>
      </c>
      <c r="E305" s="11">
        <v>2</v>
      </c>
      <c r="F305" s="11">
        <v>1.7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1</v>
      </c>
      <c r="R305" s="11">
        <v>0.7</v>
      </c>
      <c r="S305" s="11">
        <v>3</v>
      </c>
      <c r="T305" s="12">
        <v>0</v>
      </c>
      <c r="U305" s="11">
        <v>0</v>
      </c>
      <c r="V305" s="11">
        <v>0</v>
      </c>
      <c r="W305" s="11">
        <v>1</v>
      </c>
      <c r="X305" s="11">
        <v>1</v>
      </c>
      <c r="Y305" s="11">
        <v>1</v>
      </c>
      <c r="Z305" s="11">
        <v>0</v>
      </c>
      <c r="AA305" s="11">
        <v>0</v>
      </c>
      <c r="AB305" s="11">
        <v>0</v>
      </c>
      <c r="AC305" s="12">
        <f t="shared" si="52"/>
        <v>3</v>
      </c>
      <c r="AD305" s="11">
        <f t="shared" si="44"/>
        <v>0</v>
      </c>
      <c r="AE305" s="11">
        <f t="shared" si="45"/>
        <v>0</v>
      </c>
      <c r="AF305" s="11">
        <f t="shared" si="46"/>
        <v>0</v>
      </c>
      <c r="AG305" s="11">
        <f t="shared" si="47"/>
        <v>1</v>
      </c>
      <c r="AH305" s="11">
        <f t="shared" si="48"/>
        <v>1</v>
      </c>
      <c r="AI305" s="11">
        <f t="shared" si="49"/>
        <v>1</v>
      </c>
      <c r="AJ305" s="11">
        <f t="shared" si="50"/>
        <v>0</v>
      </c>
      <c r="AK305" s="11">
        <f t="shared" si="51"/>
        <v>0</v>
      </c>
      <c r="AL305" s="11">
        <f t="shared" si="53"/>
        <v>1</v>
      </c>
      <c r="AM305" s="11">
        <f t="shared" si="54"/>
        <v>3</v>
      </c>
    </row>
    <row r="306" spans="1:39" s="11" customFormat="1" x14ac:dyDescent="0.25">
      <c r="A306" s="11" t="s">
        <v>194</v>
      </c>
      <c r="C306" s="11" t="s">
        <v>252</v>
      </c>
      <c r="D306" s="11" t="s">
        <v>234</v>
      </c>
      <c r="E306" s="11">
        <v>2</v>
      </c>
      <c r="F306" s="11">
        <v>1.75</v>
      </c>
      <c r="G306" s="11">
        <v>0</v>
      </c>
      <c r="H306" s="11">
        <v>0</v>
      </c>
      <c r="I306" s="11">
        <v>0</v>
      </c>
      <c r="J306" s="11">
        <v>0</v>
      </c>
      <c r="K306" s="11">
        <v>1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2">
        <v>0</v>
      </c>
      <c r="U306" s="11">
        <v>0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11">
        <v>0</v>
      </c>
      <c r="AC306" s="12">
        <f t="shared" si="52"/>
        <v>0</v>
      </c>
      <c r="AD306" s="11">
        <f t="shared" si="44"/>
        <v>0</v>
      </c>
      <c r="AE306" s="11">
        <f t="shared" si="45"/>
        <v>0</v>
      </c>
      <c r="AF306" s="11">
        <f t="shared" si="46"/>
        <v>0</v>
      </c>
      <c r="AG306" s="11">
        <f t="shared" si="47"/>
        <v>-1</v>
      </c>
      <c r="AH306" s="11">
        <f t="shared" si="48"/>
        <v>0</v>
      </c>
      <c r="AI306" s="11">
        <f t="shared" si="49"/>
        <v>0</v>
      </c>
      <c r="AJ306" s="11">
        <f t="shared" si="50"/>
        <v>0</v>
      </c>
      <c r="AK306" s="11">
        <f t="shared" si="51"/>
        <v>0</v>
      </c>
      <c r="AL306" s="11">
        <f t="shared" si="53"/>
        <v>-1</v>
      </c>
      <c r="AM306" s="11">
        <f t="shared" si="54"/>
        <v>-1</v>
      </c>
    </row>
    <row r="307" spans="1:39" s="11" customFormat="1" x14ac:dyDescent="0.25">
      <c r="A307" s="11" t="s">
        <v>194</v>
      </c>
      <c r="C307" s="11" t="s">
        <v>267</v>
      </c>
      <c r="D307" s="11" t="s">
        <v>141</v>
      </c>
      <c r="E307" s="11">
        <v>1</v>
      </c>
      <c r="F307" s="11">
        <v>1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1</v>
      </c>
      <c r="Q307" s="11">
        <v>1</v>
      </c>
      <c r="R307" s="11">
        <v>0.5</v>
      </c>
      <c r="S307" s="11">
        <v>0</v>
      </c>
      <c r="T307" s="12">
        <v>0</v>
      </c>
      <c r="U307" s="11">
        <v>0</v>
      </c>
      <c r="V307" s="11">
        <v>0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11">
        <v>0</v>
      </c>
      <c r="AC307" s="12">
        <f t="shared" si="52"/>
        <v>0</v>
      </c>
      <c r="AD307" s="11">
        <f t="shared" si="44"/>
        <v>0</v>
      </c>
      <c r="AE307" s="11">
        <f t="shared" si="45"/>
        <v>0</v>
      </c>
      <c r="AF307" s="11">
        <f t="shared" si="46"/>
        <v>0</v>
      </c>
      <c r="AG307" s="11">
        <f t="shared" si="47"/>
        <v>0</v>
      </c>
      <c r="AH307" s="11">
        <f t="shared" si="48"/>
        <v>0</v>
      </c>
      <c r="AI307" s="11">
        <f t="shared" si="49"/>
        <v>0</v>
      </c>
      <c r="AJ307" s="11">
        <f t="shared" si="50"/>
        <v>0</v>
      </c>
      <c r="AK307" s="11">
        <f t="shared" si="51"/>
        <v>0</v>
      </c>
      <c r="AL307" s="11">
        <f t="shared" si="53"/>
        <v>0</v>
      </c>
      <c r="AM307" s="11">
        <f t="shared" si="54"/>
        <v>0</v>
      </c>
    </row>
    <row r="308" spans="1:39" s="11" customFormat="1" x14ac:dyDescent="0.25">
      <c r="A308" s="11" t="s">
        <v>194</v>
      </c>
      <c r="C308" s="11" t="s">
        <v>267</v>
      </c>
      <c r="D308" s="11" t="s">
        <v>71</v>
      </c>
      <c r="E308" s="11">
        <v>1</v>
      </c>
      <c r="F308" s="11">
        <v>0.1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1">
        <v>0</v>
      </c>
      <c r="N308" s="11">
        <v>0</v>
      </c>
      <c r="O308" s="11">
        <v>0</v>
      </c>
      <c r="P308" s="11">
        <v>1</v>
      </c>
      <c r="Q308" s="11">
        <v>0</v>
      </c>
      <c r="R308" s="11">
        <v>0</v>
      </c>
      <c r="S308" s="11">
        <v>0</v>
      </c>
      <c r="T308" s="12">
        <v>0</v>
      </c>
      <c r="U308" s="11">
        <v>0</v>
      </c>
      <c r="V308" s="11">
        <v>0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11">
        <v>0</v>
      </c>
      <c r="AC308" s="12">
        <f t="shared" si="52"/>
        <v>0</v>
      </c>
      <c r="AD308" s="11">
        <f t="shared" si="44"/>
        <v>0</v>
      </c>
      <c r="AE308" s="11">
        <f t="shared" si="45"/>
        <v>0</v>
      </c>
      <c r="AF308" s="11">
        <f t="shared" si="46"/>
        <v>0</v>
      </c>
      <c r="AG308" s="11">
        <f t="shared" si="47"/>
        <v>0</v>
      </c>
      <c r="AH308" s="11">
        <f t="shared" si="48"/>
        <v>0</v>
      </c>
      <c r="AI308" s="11">
        <f t="shared" si="49"/>
        <v>0</v>
      </c>
      <c r="AJ308" s="11">
        <f t="shared" si="50"/>
        <v>0</v>
      </c>
      <c r="AK308" s="11">
        <f t="shared" si="51"/>
        <v>0</v>
      </c>
      <c r="AL308" s="11">
        <f t="shared" si="53"/>
        <v>0</v>
      </c>
      <c r="AM308" s="11">
        <f t="shared" si="54"/>
        <v>0</v>
      </c>
    </row>
    <row r="309" spans="1:39" s="11" customFormat="1" x14ac:dyDescent="0.25">
      <c r="A309" s="11" t="s">
        <v>194</v>
      </c>
      <c r="C309" s="11" t="s">
        <v>207</v>
      </c>
      <c r="D309" s="11" t="s">
        <v>141</v>
      </c>
      <c r="E309" s="11">
        <v>5</v>
      </c>
      <c r="F309" s="11">
        <v>4.25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0</v>
      </c>
      <c r="R309" s="11">
        <v>0</v>
      </c>
      <c r="S309" s="11">
        <v>3</v>
      </c>
      <c r="T309" s="12">
        <v>0</v>
      </c>
      <c r="U309" s="11">
        <v>0</v>
      </c>
      <c r="V309" s="11">
        <v>0</v>
      </c>
      <c r="W309" s="11">
        <v>0</v>
      </c>
      <c r="X309" s="11">
        <v>2</v>
      </c>
      <c r="Y309" s="11">
        <v>0</v>
      </c>
      <c r="Z309" s="11">
        <v>0</v>
      </c>
      <c r="AA309" s="11">
        <v>0</v>
      </c>
      <c r="AB309" s="11">
        <v>2</v>
      </c>
      <c r="AC309" s="12">
        <f t="shared" si="52"/>
        <v>2</v>
      </c>
      <c r="AD309" s="11">
        <f t="shared" si="44"/>
        <v>0</v>
      </c>
      <c r="AE309" s="11">
        <f t="shared" si="45"/>
        <v>0</v>
      </c>
      <c r="AF309" s="11">
        <f t="shared" si="46"/>
        <v>0</v>
      </c>
      <c r="AG309" s="11">
        <f t="shared" si="47"/>
        <v>0</v>
      </c>
      <c r="AH309" s="11">
        <f t="shared" si="48"/>
        <v>2</v>
      </c>
      <c r="AI309" s="11">
        <f t="shared" si="49"/>
        <v>0</v>
      </c>
      <c r="AJ309" s="11">
        <f t="shared" si="50"/>
        <v>0</v>
      </c>
      <c r="AK309" s="11">
        <f t="shared" si="51"/>
        <v>0</v>
      </c>
      <c r="AL309" s="11">
        <f t="shared" si="53"/>
        <v>0</v>
      </c>
      <c r="AM309" s="11">
        <f t="shared" si="54"/>
        <v>2</v>
      </c>
    </row>
    <row r="310" spans="1:39" s="11" customFormat="1" x14ac:dyDescent="0.25">
      <c r="A310" s="11" t="s">
        <v>194</v>
      </c>
      <c r="C310" s="11" t="s">
        <v>268</v>
      </c>
      <c r="D310" s="11" t="s">
        <v>39</v>
      </c>
      <c r="E310" s="11">
        <v>1</v>
      </c>
      <c r="F310" s="11">
        <v>1</v>
      </c>
      <c r="G310" s="11">
        <v>0</v>
      </c>
      <c r="H310" s="11">
        <v>0</v>
      </c>
      <c r="I310" s="11">
        <v>0</v>
      </c>
      <c r="J310" s="11">
        <v>1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  <c r="S310" s="11">
        <v>0</v>
      </c>
      <c r="T310" s="12">
        <v>0</v>
      </c>
      <c r="U310" s="11">
        <v>0</v>
      </c>
      <c r="V310" s="11">
        <v>0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11">
        <v>0</v>
      </c>
      <c r="AC310" s="12">
        <f t="shared" si="52"/>
        <v>0</v>
      </c>
      <c r="AD310" s="11">
        <f t="shared" si="44"/>
        <v>0</v>
      </c>
      <c r="AE310" s="11">
        <f t="shared" si="45"/>
        <v>0</v>
      </c>
      <c r="AF310" s="11">
        <f t="shared" si="46"/>
        <v>-1</v>
      </c>
      <c r="AG310" s="11">
        <f t="shared" si="47"/>
        <v>0</v>
      </c>
      <c r="AH310" s="11">
        <f t="shared" si="48"/>
        <v>0</v>
      </c>
      <c r="AI310" s="11">
        <f t="shared" si="49"/>
        <v>0</v>
      </c>
      <c r="AJ310" s="11">
        <f t="shared" si="50"/>
        <v>0</v>
      </c>
      <c r="AK310" s="11">
        <f t="shared" si="51"/>
        <v>0</v>
      </c>
      <c r="AL310" s="11">
        <f t="shared" si="53"/>
        <v>-1</v>
      </c>
      <c r="AM310" s="11">
        <f t="shared" si="54"/>
        <v>-1</v>
      </c>
    </row>
    <row r="311" spans="1:39" s="11" customFormat="1" x14ac:dyDescent="0.25">
      <c r="A311" s="11" t="s">
        <v>194</v>
      </c>
      <c r="C311" s="11" t="s">
        <v>106</v>
      </c>
      <c r="D311" s="11" t="s">
        <v>39</v>
      </c>
      <c r="E311" s="11">
        <v>1</v>
      </c>
      <c r="F311" s="11">
        <v>0.25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2</v>
      </c>
      <c r="R311" s="11">
        <v>2</v>
      </c>
      <c r="S311" s="11">
        <v>0</v>
      </c>
      <c r="T311" s="12">
        <v>0</v>
      </c>
      <c r="U311" s="11">
        <v>0</v>
      </c>
      <c r="V311" s="11">
        <v>0</v>
      </c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11">
        <v>0</v>
      </c>
      <c r="AC311" s="12">
        <f t="shared" si="52"/>
        <v>0</v>
      </c>
      <c r="AD311" s="11">
        <f t="shared" si="44"/>
        <v>0</v>
      </c>
      <c r="AE311" s="11">
        <f t="shared" si="45"/>
        <v>0</v>
      </c>
      <c r="AF311" s="11">
        <f t="shared" si="46"/>
        <v>0</v>
      </c>
      <c r="AG311" s="11">
        <f t="shared" si="47"/>
        <v>0</v>
      </c>
      <c r="AH311" s="11">
        <f t="shared" si="48"/>
        <v>0</v>
      </c>
      <c r="AI311" s="11">
        <f t="shared" si="49"/>
        <v>0</v>
      </c>
      <c r="AJ311" s="11">
        <f t="shared" si="50"/>
        <v>0</v>
      </c>
      <c r="AK311" s="11">
        <f t="shared" si="51"/>
        <v>0</v>
      </c>
      <c r="AL311" s="11">
        <f t="shared" si="53"/>
        <v>0</v>
      </c>
      <c r="AM311" s="11">
        <f t="shared" si="54"/>
        <v>0</v>
      </c>
    </row>
    <row r="312" spans="1:39" s="11" customFormat="1" x14ac:dyDescent="0.25">
      <c r="A312" s="11" t="s">
        <v>194</v>
      </c>
      <c r="C312" s="11" t="s">
        <v>269</v>
      </c>
      <c r="D312" s="11" t="s">
        <v>39</v>
      </c>
      <c r="E312" s="11">
        <v>5</v>
      </c>
      <c r="F312" s="11">
        <v>3.8</v>
      </c>
      <c r="G312" s="11">
        <v>0</v>
      </c>
      <c r="H312" s="11">
        <v>0</v>
      </c>
      <c r="I312" s="11">
        <v>0</v>
      </c>
      <c r="J312" s="11">
        <v>1</v>
      </c>
      <c r="K312" s="11">
        <v>1</v>
      </c>
      <c r="L312" s="11">
        <v>0</v>
      </c>
      <c r="M312" s="11">
        <v>0</v>
      </c>
      <c r="N312" s="11">
        <v>0</v>
      </c>
      <c r="O312" s="11">
        <v>0</v>
      </c>
      <c r="P312" s="11">
        <v>1</v>
      </c>
      <c r="Q312" s="11">
        <v>4</v>
      </c>
      <c r="R312" s="11">
        <v>2</v>
      </c>
      <c r="S312" s="11">
        <v>0</v>
      </c>
      <c r="T312" s="12">
        <v>0</v>
      </c>
      <c r="U312" s="11">
        <v>0</v>
      </c>
      <c r="V312" s="11">
        <v>0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11">
        <v>0</v>
      </c>
      <c r="AC312" s="12">
        <f t="shared" si="52"/>
        <v>0</v>
      </c>
      <c r="AD312" s="11">
        <f t="shared" si="44"/>
        <v>0</v>
      </c>
      <c r="AE312" s="11">
        <f t="shared" si="45"/>
        <v>0</v>
      </c>
      <c r="AF312" s="11">
        <f t="shared" si="46"/>
        <v>-1</v>
      </c>
      <c r="AG312" s="11">
        <f t="shared" si="47"/>
        <v>-1</v>
      </c>
      <c r="AH312" s="11">
        <f t="shared" si="48"/>
        <v>0</v>
      </c>
      <c r="AI312" s="11">
        <f t="shared" si="49"/>
        <v>0</v>
      </c>
      <c r="AJ312" s="11">
        <f t="shared" si="50"/>
        <v>0</v>
      </c>
      <c r="AK312" s="11">
        <f t="shared" si="51"/>
        <v>0</v>
      </c>
      <c r="AL312" s="11">
        <f t="shared" si="53"/>
        <v>-2</v>
      </c>
      <c r="AM312" s="11">
        <f t="shared" si="54"/>
        <v>-2</v>
      </c>
    </row>
    <row r="313" spans="1:39" s="11" customFormat="1" x14ac:dyDescent="0.25">
      <c r="A313" s="11" t="s">
        <v>194</v>
      </c>
      <c r="C313" s="11" t="s">
        <v>270</v>
      </c>
      <c r="D313" s="11" t="s">
        <v>39</v>
      </c>
      <c r="E313" s="11">
        <v>3</v>
      </c>
      <c r="F313" s="11">
        <v>2.5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1</v>
      </c>
      <c r="M313" s="11">
        <v>0</v>
      </c>
      <c r="N313" s="11">
        <v>0</v>
      </c>
      <c r="O313" s="11">
        <v>0</v>
      </c>
      <c r="P313" s="11">
        <v>0</v>
      </c>
      <c r="Q313" s="11">
        <v>1</v>
      </c>
      <c r="R313" s="11">
        <v>1</v>
      </c>
      <c r="S313" s="11">
        <v>0</v>
      </c>
      <c r="T313" s="12">
        <v>0</v>
      </c>
      <c r="U313" s="11">
        <v>0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11">
        <v>0</v>
      </c>
      <c r="AC313" s="12">
        <f t="shared" si="52"/>
        <v>0</v>
      </c>
      <c r="AD313" s="11">
        <f t="shared" si="44"/>
        <v>0</v>
      </c>
      <c r="AE313" s="11">
        <f t="shared" si="45"/>
        <v>0</v>
      </c>
      <c r="AF313" s="11">
        <f t="shared" si="46"/>
        <v>0</v>
      </c>
      <c r="AG313" s="11">
        <f t="shared" si="47"/>
        <v>0</v>
      </c>
      <c r="AH313" s="11">
        <f t="shared" si="48"/>
        <v>-1</v>
      </c>
      <c r="AI313" s="11">
        <f t="shared" si="49"/>
        <v>0</v>
      </c>
      <c r="AJ313" s="11">
        <f t="shared" si="50"/>
        <v>0</v>
      </c>
      <c r="AK313" s="11">
        <f t="shared" si="51"/>
        <v>0</v>
      </c>
      <c r="AL313" s="11">
        <f t="shared" si="53"/>
        <v>0</v>
      </c>
      <c r="AM313" s="11">
        <f t="shared" si="54"/>
        <v>-1</v>
      </c>
    </row>
    <row r="314" spans="1:39" s="11" customFormat="1" x14ac:dyDescent="0.25">
      <c r="A314" s="11" t="s">
        <v>194</v>
      </c>
      <c r="C314" s="11" t="s">
        <v>271</v>
      </c>
      <c r="D314" s="11" t="s">
        <v>141</v>
      </c>
      <c r="E314" s="11">
        <v>1</v>
      </c>
      <c r="F314" s="11">
        <v>1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1</v>
      </c>
      <c r="R314" s="11">
        <v>1</v>
      </c>
      <c r="S314" s="11">
        <v>0</v>
      </c>
      <c r="T314" s="12">
        <v>0</v>
      </c>
      <c r="U314" s="11">
        <v>0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11">
        <v>1</v>
      </c>
      <c r="AC314" s="12">
        <f t="shared" si="52"/>
        <v>0</v>
      </c>
      <c r="AD314" s="11">
        <f t="shared" si="44"/>
        <v>0</v>
      </c>
      <c r="AE314" s="11">
        <f t="shared" si="45"/>
        <v>0</v>
      </c>
      <c r="AF314" s="11">
        <f t="shared" si="46"/>
        <v>0</v>
      </c>
      <c r="AG314" s="11">
        <f t="shared" si="47"/>
        <v>0</v>
      </c>
      <c r="AH314" s="11">
        <f t="shared" si="48"/>
        <v>0</v>
      </c>
      <c r="AI314" s="11">
        <f t="shared" si="49"/>
        <v>0</v>
      </c>
      <c r="AJ314" s="11">
        <f t="shared" si="50"/>
        <v>0</v>
      </c>
      <c r="AK314" s="11">
        <f t="shared" si="51"/>
        <v>0</v>
      </c>
      <c r="AL314" s="11">
        <f t="shared" si="53"/>
        <v>0</v>
      </c>
      <c r="AM314" s="11">
        <f t="shared" si="54"/>
        <v>0</v>
      </c>
    </row>
    <row r="315" spans="1:39" s="11" customFormat="1" x14ac:dyDescent="0.25">
      <c r="A315" s="11" t="s">
        <v>194</v>
      </c>
      <c r="C315" s="11" t="s">
        <v>252</v>
      </c>
      <c r="D315" s="11" t="s">
        <v>79</v>
      </c>
      <c r="E315" s="11">
        <v>1</v>
      </c>
      <c r="F315" s="11">
        <v>1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2">
        <v>0</v>
      </c>
      <c r="U315" s="11">
        <v>0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11">
        <v>0</v>
      </c>
      <c r="AC315" s="12">
        <f t="shared" si="52"/>
        <v>0</v>
      </c>
      <c r="AD315" s="11">
        <f t="shared" si="44"/>
        <v>0</v>
      </c>
      <c r="AE315" s="11">
        <f t="shared" si="45"/>
        <v>0</v>
      </c>
      <c r="AF315" s="11">
        <f t="shared" si="46"/>
        <v>0</v>
      </c>
      <c r="AG315" s="11">
        <f t="shared" si="47"/>
        <v>0</v>
      </c>
      <c r="AH315" s="11">
        <f t="shared" si="48"/>
        <v>0</v>
      </c>
      <c r="AI315" s="11">
        <f t="shared" si="49"/>
        <v>0</v>
      </c>
      <c r="AJ315" s="11">
        <f t="shared" si="50"/>
        <v>0</v>
      </c>
      <c r="AK315" s="11">
        <f t="shared" si="51"/>
        <v>0</v>
      </c>
      <c r="AL315" s="11">
        <f t="shared" si="53"/>
        <v>0</v>
      </c>
      <c r="AM315" s="11">
        <f t="shared" si="54"/>
        <v>0</v>
      </c>
    </row>
    <row r="316" spans="1:39" s="11" customFormat="1" x14ac:dyDescent="0.25">
      <c r="A316" s="11" t="s">
        <v>194</v>
      </c>
      <c r="C316" s="11" t="s">
        <v>272</v>
      </c>
      <c r="D316" s="11" t="s">
        <v>141</v>
      </c>
      <c r="E316" s="11">
        <v>2</v>
      </c>
      <c r="F316" s="11">
        <v>1.1000000000000001</v>
      </c>
      <c r="G316" s="11">
        <v>0</v>
      </c>
      <c r="H316" s="11">
        <v>0</v>
      </c>
      <c r="I316" s="11">
        <v>0</v>
      </c>
      <c r="J316" s="11">
        <v>1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1</v>
      </c>
      <c r="R316" s="11">
        <v>1</v>
      </c>
      <c r="S316" s="11">
        <v>0</v>
      </c>
      <c r="T316" s="12">
        <v>0</v>
      </c>
      <c r="U316" s="11">
        <v>0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2">
        <f t="shared" si="52"/>
        <v>0</v>
      </c>
      <c r="AD316" s="11">
        <f t="shared" si="44"/>
        <v>0</v>
      </c>
      <c r="AE316" s="11">
        <f t="shared" si="45"/>
        <v>0</v>
      </c>
      <c r="AF316" s="11">
        <f t="shared" si="46"/>
        <v>-1</v>
      </c>
      <c r="AG316" s="11">
        <f t="shared" si="47"/>
        <v>0</v>
      </c>
      <c r="AH316" s="11">
        <f t="shared" si="48"/>
        <v>0</v>
      </c>
      <c r="AI316" s="11">
        <f t="shared" si="49"/>
        <v>0</v>
      </c>
      <c r="AJ316" s="11">
        <f t="shared" si="50"/>
        <v>0</v>
      </c>
      <c r="AK316" s="11">
        <f t="shared" si="51"/>
        <v>0</v>
      </c>
      <c r="AL316" s="11">
        <f t="shared" si="53"/>
        <v>-1</v>
      </c>
      <c r="AM316" s="11">
        <f t="shared" si="54"/>
        <v>-1</v>
      </c>
    </row>
    <row r="317" spans="1:39" s="11" customFormat="1" x14ac:dyDescent="0.25">
      <c r="A317" s="11" t="s">
        <v>194</v>
      </c>
      <c r="C317" s="11" t="s">
        <v>273</v>
      </c>
      <c r="D317" s="11" t="s">
        <v>39</v>
      </c>
      <c r="E317" s="11">
        <v>2</v>
      </c>
      <c r="F317" s="11">
        <v>1.6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1</v>
      </c>
      <c r="M317" s="11">
        <v>1</v>
      </c>
      <c r="N317" s="11">
        <v>0</v>
      </c>
      <c r="O317" s="11">
        <v>0</v>
      </c>
      <c r="P317" s="11">
        <v>0</v>
      </c>
      <c r="Q317" s="11">
        <v>4</v>
      </c>
      <c r="R317" s="11">
        <v>1</v>
      </c>
      <c r="S317" s="11">
        <v>0</v>
      </c>
      <c r="T317" s="12">
        <v>0</v>
      </c>
      <c r="U317" s="11">
        <v>0</v>
      </c>
      <c r="V317" s="11">
        <v>0</v>
      </c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11">
        <v>0</v>
      </c>
      <c r="AC317" s="12">
        <f t="shared" si="52"/>
        <v>0</v>
      </c>
      <c r="AD317" s="11">
        <f t="shared" si="44"/>
        <v>0</v>
      </c>
      <c r="AE317" s="11">
        <f t="shared" si="45"/>
        <v>0</v>
      </c>
      <c r="AF317" s="11">
        <f t="shared" si="46"/>
        <v>0</v>
      </c>
      <c r="AG317" s="11">
        <f t="shared" si="47"/>
        <v>0</v>
      </c>
      <c r="AH317" s="11">
        <f t="shared" si="48"/>
        <v>-1</v>
      </c>
      <c r="AI317" s="11">
        <f t="shared" si="49"/>
        <v>-1</v>
      </c>
      <c r="AJ317" s="11">
        <f t="shared" si="50"/>
        <v>0</v>
      </c>
      <c r="AK317" s="11">
        <f t="shared" si="51"/>
        <v>0</v>
      </c>
      <c r="AL317" s="11">
        <f t="shared" si="53"/>
        <v>0</v>
      </c>
      <c r="AM317" s="11">
        <f t="shared" si="54"/>
        <v>-2</v>
      </c>
    </row>
    <row r="318" spans="1:39" s="11" customFormat="1" x14ac:dyDescent="0.25">
      <c r="A318" s="11" t="s">
        <v>194</v>
      </c>
      <c r="C318" s="11" t="s">
        <v>274</v>
      </c>
      <c r="D318" s="11" t="s">
        <v>43</v>
      </c>
      <c r="E318" s="11">
        <v>1</v>
      </c>
      <c r="F318" s="11">
        <v>1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v>1</v>
      </c>
      <c r="Q318" s="11">
        <v>1</v>
      </c>
      <c r="R318" s="11">
        <v>1</v>
      </c>
      <c r="S318" s="11">
        <v>0</v>
      </c>
      <c r="T318" s="12">
        <v>0</v>
      </c>
      <c r="U318" s="11">
        <v>0</v>
      </c>
      <c r="V318" s="11">
        <v>0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11">
        <v>0</v>
      </c>
      <c r="AC318" s="12">
        <f t="shared" si="52"/>
        <v>0</v>
      </c>
      <c r="AD318" s="11">
        <f t="shared" si="44"/>
        <v>0</v>
      </c>
      <c r="AE318" s="11">
        <f t="shared" si="45"/>
        <v>0</v>
      </c>
      <c r="AF318" s="11">
        <f t="shared" si="46"/>
        <v>0</v>
      </c>
      <c r="AG318" s="11">
        <f t="shared" si="47"/>
        <v>0</v>
      </c>
      <c r="AH318" s="11">
        <f t="shared" si="48"/>
        <v>0</v>
      </c>
      <c r="AI318" s="11">
        <f t="shared" si="49"/>
        <v>0</v>
      </c>
      <c r="AJ318" s="11">
        <f t="shared" si="50"/>
        <v>0</v>
      </c>
      <c r="AK318" s="11">
        <f t="shared" si="51"/>
        <v>0</v>
      </c>
      <c r="AL318" s="11">
        <f t="shared" si="53"/>
        <v>0</v>
      </c>
      <c r="AM318" s="11">
        <f t="shared" si="54"/>
        <v>0</v>
      </c>
    </row>
    <row r="319" spans="1:39" s="11" customFormat="1" x14ac:dyDescent="0.25">
      <c r="A319" s="11" t="s">
        <v>194</v>
      </c>
      <c r="C319" s="11" t="s">
        <v>275</v>
      </c>
      <c r="D319" s="11" t="s">
        <v>141</v>
      </c>
      <c r="E319" s="11">
        <v>7</v>
      </c>
      <c r="F319" s="11">
        <v>5.46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  <c r="S319" s="11">
        <v>5</v>
      </c>
      <c r="T319" s="12">
        <v>1</v>
      </c>
      <c r="U319" s="11">
        <v>2</v>
      </c>
      <c r="V319" s="11">
        <v>1</v>
      </c>
      <c r="W319" s="11">
        <v>1</v>
      </c>
      <c r="X319" s="11">
        <v>0</v>
      </c>
      <c r="Y319" s="11">
        <v>0</v>
      </c>
      <c r="Z319" s="11">
        <v>0</v>
      </c>
      <c r="AA319" s="11">
        <v>0</v>
      </c>
      <c r="AB319" s="11">
        <v>1</v>
      </c>
      <c r="AC319" s="12">
        <f t="shared" si="52"/>
        <v>5</v>
      </c>
      <c r="AD319" s="11">
        <f t="shared" si="44"/>
        <v>1</v>
      </c>
      <c r="AE319" s="11">
        <f t="shared" si="45"/>
        <v>2</v>
      </c>
      <c r="AF319" s="11">
        <f t="shared" si="46"/>
        <v>1</v>
      </c>
      <c r="AG319" s="11">
        <f t="shared" si="47"/>
        <v>1</v>
      </c>
      <c r="AH319" s="11">
        <f t="shared" si="48"/>
        <v>0</v>
      </c>
      <c r="AI319" s="11">
        <f t="shared" si="49"/>
        <v>0</v>
      </c>
      <c r="AJ319" s="11">
        <f t="shared" si="50"/>
        <v>0</v>
      </c>
      <c r="AK319" s="11">
        <f t="shared" si="51"/>
        <v>0</v>
      </c>
      <c r="AL319" s="11">
        <f t="shared" si="53"/>
        <v>5</v>
      </c>
      <c r="AM319" s="11">
        <f t="shared" si="54"/>
        <v>5</v>
      </c>
    </row>
    <row r="320" spans="1:39" s="11" customFormat="1" x14ac:dyDescent="0.25">
      <c r="A320" s="11" t="s">
        <v>194</v>
      </c>
      <c r="C320" s="11" t="s">
        <v>276</v>
      </c>
      <c r="D320" s="11" t="s">
        <v>79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  <c r="S320" s="11">
        <v>0</v>
      </c>
      <c r="T320" s="12">
        <v>0</v>
      </c>
      <c r="U320" s="11">
        <v>0</v>
      </c>
      <c r="V320" s="11">
        <v>0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11">
        <v>0</v>
      </c>
      <c r="AC320" s="12">
        <f t="shared" si="52"/>
        <v>0</v>
      </c>
      <c r="AD320" s="11">
        <f t="shared" si="44"/>
        <v>0</v>
      </c>
      <c r="AE320" s="11">
        <f t="shared" si="45"/>
        <v>0</v>
      </c>
      <c r="AF320" s="11">
        <f t="shared" si="46"/>
        <v>0</v>
      </c>
      <c r="AG320" s="11">
        <f t="shared" si="47"/>
        <v>0</v>
      </c>
      <c r="AH320" s="11">
        <f t="shared" si="48"/>
        <v>0</v>
      </c>
      <c r="AI320" s="11">
        <f t="shared" si="49"/>
        <v>0</v>
      </c>
      <c r="AJ320" s="11">
        <f t="shared" si="50"/>
        <v>0</v>
      </c>
      <c r="AK320" s="11">
        <f t="shared" si="51"/>
        <v>0</v>
      </c>
      <c r="AL320" s="11">
        <f t="shared" si="53"/>
        <v>0</v>
      </c>
      <c r="AM320" s="11">
        <f t="shared" si="54"/>
        <v>0</v>
      </c>
    </row>
    <row r="321" spans="1:39" s="11" customFormat="1" x14ac:dyDescent="0.25">
      <c r="A321" s="11" t="s">
        <v>194</v>
      </c>
      <c r="C321" s="11" t="s">
        <v>277</v>
      </c>
      <c r="D321" s="11" t="s">
        <v>43</v>
      </c>
      <c r="E321" s="11">
        <v>1</v>
      </c>
      <c r="F321" s="11">
        <v>1</v>
      </c>
      <c r="G321" s="11">
        <v>0</v>
      </c>
      <c r="H321" s="11">
        <v>0</v>
      </c>
      <c r="I321" s="11">
        <v>0</v>
      </c>
      <c r="J321" s="11">
        <v>1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1</v>
      </c>
      <c r="R321" s="11">
        <v>1</v>
      </c>
      <c r="S321" s="11">
        <v>0</v>
      </c>
      <c r="T321" s="12">
        <v>0</v>
      </c>
      <c r="U321" s="11">
        <v>0</v>
      </c>
      <c r="V321" s="11">
        <v>0</v>
      </c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11">
        <v>0</v>
      </c>
      <c r="AC321" s="12">
        <f t="shared" si="52"/>
        <v>0</v>
      </c>
      <c r="AD321" s="11">
        <f t="shared" si="44"/>
        <v>0</v>
      </c>
      <c r="AE321" s="11">
        <f t="shared" si="45"/>
        <v>0</v>
      </c>
      <c r="AF321" s="11">
        <f t="shared" si="46"/>
        <v>-1</v>
      </c>
      <c r="AG321" s="11">
        <f t="shared" si="47"/>
        <v>0</v>
      </c>
      <c r="AH321" s="11">
        <f t="shared" si="48"/>
        <v>0</v>
      </c>
      <c r="AI321" s="11">
        <f t="shared" si="49"/>
        <v>0</v>
      </c>
      <c r="AJ321" s="11">
        <f t="shared" si="50"/>
        <v>0</v>
      </c>
      <c r="AK321" s="11">
        <f t="shared" si="51"/>
        <v>0</v>
      </c>
      <c r="AL321" s="11">
        <f t="shared" si="53"/>
        <v>-1</v>
      </c>
      <c r="AM321" s="11">
        <f t="shared" si="54"/>
        <v>-1</v>
      </c>
    </row>
    <row r="322" spans="1:39" s="11" customFormat="1" x14ac:dyDescent="0.25">
      <c r="A322" s="11" t="s">
        <v>194</v>
      </c>
      <c r="C322" s="11" t="s">
        <v>278</v>
      </c>
      <c r="D322" s="11" t="s">
        <v>39</v>
      </c>
      <c r="E322" s="11">
        <v>3</v>
      </c>
      <c r="F322" s="11">
        <v>3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1</v>
      </c>
      <c r="Q322" s="11">
        <v>0</v>
      </c>
      <c r="R322" s="11">
        <v>0</v>
      </c>
      <c r="S322" s="11">
        <v>0</v>
      </c>
      <c r="T322" s="12">
        <v>0</v>
      </c>
      <c r="U322" s="11">
        <v>0</v>
      </c>
      <c r="V322" s="11">
        <v>0</v>
      </c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11">
        <v>0</v>
      </c>
      <c r="AC322" s="12">
        <f t="shared" si="52"/>
        <v>0</v>
      </c>
      <c r="AD322" s="11">
        <f t="shared" ref="AD322:AD358" si="55">+T322-(G322+H322)</f>
        <v>0</v>
      </c>
      <c r="AE322" s="11">
        <f t="shared" ref="AE322:AE332" si="56">+U322-I322</f>
        <v>0</v>
      </c>
      <c r="AF322" s="11">
        <f t="shared" ref="AF322:AF332" si="57">+V322-J322</f>
        <v>0</v>
      </c>
      <c r="AG322" s="11">
        <f t="shared" ref="AG322:AG332" si="58">+W322-K322</f>
        <v>0</v>
      </c>
      <c r="AH322" s="11">
        <f t="shared" ref="AH322:AH332" si="59">+X322-L322</f>
        <v>0</v>
      </c>
      <c r="AI322" s="11">
        <f t="shared" ref="AI322:AI332" si="60">+Y322-M322</f>
        <v>0</v>
      </c>
      <c r="AJ322" s="11">
        <f t="shared" ref="AJ322:AJ332" si="61">+Z322-N322</f>
        <v>0</v>
      </c>
      <c r="AK322" s="11">
        <f t="shared" ref="AK322:AK332" si="62">+AA322-O322</f>
        <v>0</v>
      </c>
      <c r="AL322" s="11">
        <f t="shared" si="53"/>
        <v>0</v>
      </c>
      <c r="AM322" s="11">
        <f t="shared" si="54"/>
        <v>0</v>
      </c>
    </row>
    <row r="323" spans="1:39" s="11" customFormat="1" x14ac:dyDescent="0.25">
      <c r="A323" s="11" t="s">
        <v>194</v>
      </c>
      <c r="C323" s="11" t="s">
        <v>279</v>
      </c>
      <c r="D323" s="11" t="s">
        <v>141</v>
      </c>
      <c r="E323" s="11">
        <v>5</v>
      </c>
      <c r="F323" s="11">
        <v>3.3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2">
        <v>0</v>
      </c>
      <c r="U323" s="11">
        <v>0</v>
      </c>
      <c r="V323" s="11">
        <v>0</v>
      </c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11">
        <v>0</v>
      </c>
      <c r="AC323" s="12">
        <f t="shared" ref="AC323:AC358" si="63">SUM(T323:AA323)</f>
        <v>0</v>
      </c>
      <c r="AD323" s="11">
        <f t="shared" si="55"/>
        <v>0</v>
      </c>
      <c r="AE323" s="11">
        <f t="shared" si="56"/>
        <v>0</v>
      </c>
      <c r="AF323" s="11">
        <f t="shared" si="57"/>
        <v>0</v>
      </c>
      <c r="AG323" s="11">
        <f t="shared" si="58"/>
        <v>0</v>
      </c>
      <c r="AH323" s="11">
        <f t="shared" si="59"/>
        <v>0</v>
      </c>
      <c r="AI323" s="11">
        <f t="shared" si="60"/>
        <v>0</v>
      </c>
      <c r="AJ323" s="11">
        <f t="shared" si="61"/>
        <v>0</v>
      </c>
      <c r="AK323" s="11">
        <f t="shared" si="62"/>
        <v>0</v>
      </c>
      <c r="AL323" s="11">
        <f t="shared" si="53"/>
        <v>0</v>
      </c>
      <c r="AM323" s="11">
        <f t="shared" si="54"/>
        <v>0</v>
      </c>
    </row>
    <row r="324" spans="1:39" s="11" customFormat="1" x14ac:dyDescent="0.25">
      <c r="A324" s="11" t="s">
        <v>194</v>
      </c>
      <c r="C324" s="11" t="s">
        <v>280</v>
      </c>
      <c r="D324" s="11" t="s">
        <v>141</v>
      </c>
      <c r="E324" s="11">
        <v>4</v>
      </c>
      <c r="F324" s="11">
        <v>3.2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1</v>
      </c>
      <c r="N324" s="11">
        <v>0</v>
      </c>
      <c r="O324" s="11">
        <v>1</v>
      </c>
      <c r="P324" s="11">
        <v>0</v>
      </c>
      <c r="Q324" s="11">
        <v>1</v>
      </c>
      <c r="R324" s="11">
        <v>1</v>
      </c>
      <c r="S324" s="11">
        <v>2</v>
      </c>
      <c r="T324" s="12">
        <v>2</v>
      </c>
      <c r="U324" s="11">
        <v>0</v>
      </c>
      <c r="V324" s="11">
        <v>0</v>
      </c>
      <c r="W324" s="11">
        <v>1</v>
      </c>
      <c r="X324" s="11">
        <v>0</v>
      </c>
      <c r="Y324" s="11">
        <v>0</v>
      </c>
      <c r="Z324" s="11">
        <v>0</v>
      </c>
      <c r="AA324" s="11">
        <v>0</v>
      </c>
      <c r="AB324" s="11">
        <v>1</v>
      </c>
      <c r="AC324" s="12">
        <f t="shared" si="63"/>
        <v>3</v>
      </c>
      <c r="AD324" s="11">
        <f t="shared" si="55"/>
        <v>2</v>
      </c>
      <c r="AE324" s="11">
        <f t="shared" si="56"/>
        <v>0</v>
      </c>
      <c r="AF324" s="11">
        <f t="shared" si="57"/>
        <v>0</v>
      </c>
      <c r="AG324" s="11">
        <f t="shared" si="58"/>
        <v>1</v>
      </c>
      <c r="AH324" s="11">
        <f t="shared" si="59"/>
        <v>0</v>
      </c>
      <c r="AI324" s="11">
        <f t="shared" si="60"/>
        <v>-1</v>
      </c>
      <c r="AJ324" s="11">
        <f t="shared" si="61"/>
        <v>0</v>
      </c>
      <c r="AK324" s="11">
        <f t="shared" si="62"/>
        <v>-1</v>
      </c>
      <c r="AL324" s="11">
        <f t="shared" si="53"/>
        <v>3</v>
      </c>
      <c r="AM324" s="11">
        <f t="shared" si="54"/>
        <v>1</v>
      </c>
    </row>
    <row r="325" spans="1:39" s="11" customFormat="1" x14ac:dyDescent="0.25">
      <c r="A325" s="11" t="s">
        <v>194</v>
      </c>
      <c r="C325" s="11" t="s">
        <v>281</v>
      </c>
      <c r="D325" s="11" t="s">
        <v>141</v>
      </c>
      <c r="E325" s="11">
        <v>2</v>
      </c>
      <c r="F325" s="11">
        <v>1.8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3</v>
      </c>
      <c r="T325" s="12">
        <v>1</v>
      </c>
      <c r="U325" s="11">
        <v>1</v>
      </c>
      <c r="V325" s="11">
        <v>1</v>
      </c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11">
        <v>0</v>
      </c>
      <c r="AC325" s="12">
        <f t="shared" si="63"/>
        <v>3</v>
      </c>
      <c r="AD325" s="11">
        <f t="shared" si="55"/>
        <v>1</v>
      </c>
      <c r="AE325" s="11">
        <f t="shared" si="56"/>
        <v>1</v>
      </c>
      <c r="AF325" s="11">
        <f t="shared" si="57"/>
        <v>1</v>
      </c>
      <c r="AG325" s="11">
        <f t="shared" si="58"/>
        <v>0</v>
      </c>
      <c r="AH325" s="11">
        <f t="shared" si="59"/>
        <v>0</v>
      </c>
      <c r="AI325" s="11">
        <f t="shared" si="60"/>
        <v>0</v>
      </c>
      <c r="AJ325" s="11">
        <f t="shared" si="61"/>
        <v>0</v>
      </c>
      <c r="AK325" s="11">
        <f t="shared" si="62"/>
        <v>0</v>
      </c>
      <c r="AL325" s="11">
        <f t="shared" si="53"/>
        <v>3</v>
      </c>
      <c r="AM325" s="11">
        <f t="shared" si="54"/>
        <v>3</v>
      </c>
    </row>
    <row r="326" spans="1:39" s="11" customFormat="1" x14ac:dyDescent="0.25">
      <c r="A326" s="11" t="s">
        <v>194</v>
      </c>
      <c r="C326" s="11" t="s">
        <v>282</v>
      </c>
      <c r="D326" s="11" t="s">
        <v>39</v>
      </c>
      <c r="E326" s="11">
        <v>2</v>
      </c>
      <c r="F326" s="11">
        <v>1.5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0</v>
      </c>
      <c r="T326" s="12">
        <v>0</v>
      </c>
      <c r="U326" s="11">
        <v>0</v>
      </c>
      <c r="V326" s="11">
        <v>0</v>
      </c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11">
        <v>0</v>
      </c>
      <c r="AC326" s="12">
        <f t="shared" si="63"/>
        <v>0</v>
      </c>
      <c r="AD326" s="11">
        <f t="shared" si="55"/>
        <v>0</v>
      </c>
      <c r="AE326" s="11">
        <f t="shared" si="56"/>
        <v>0</v>
      </c>
      <c r="AF326" s="11">
        <f t="shared" si="57"/>
        <v>0</v>
      </c>
      <c r="AG326" s="11">
        <f t="shared" si="58"/>
        <v>0</v>
      </c>
      <c r="AH326" s="11">
        <f t="shared" si="59"/>
        <v>0</v>
      </c>
      <c r="AI326" s="11">
        <f t="shared" si="60"/>
        <v>0</v>
      </c>
      <c r="AJ326" s="11">
        <f t="shared" si="61"/>
        <v>0</v>
      </c>
      <c r="AK326" s="11">
        <f t="shared" si="62"/>
        <v>0</v>
      </c>
      <c r="AL326" s="11">
        <f t="shared" si="53"/>
        <v>0</v>
      </c>
      <c r="AM326" s="11">
        <f t="shared" si="54"/>
        <v>0</v>
      </c>
    </row>
    <row r="327" spans="1:39" s="11" customFormat="1" x14ac:dyDescent="0.25">
      <c r="A327" s="11" t="s">
        <v>194</v>
      </c>
      <c r="C327" s="11" t="s">
        <v>283</v>
      </c>
      <c r="D327" s="11" t="s">
        <v>39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1</v>
      </c>
      <c r="R327" s="11">
        <v>1</v>
      </c>
      <c r="S327" s="11">
        <v>0</v>
      </c>
      <c r="T327" s="12">
        <v>0</v>
      </c>
      <c r="U327" s="11">
        <v>0</v>
      </c>
      <c r="V327" s="11">
        <v>0</v>
      </c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11">
        <v>0</v>
      </c>
      <c r="AC327" s="12">
        <f t="shared" si="63"/>
        <v>0</v>
      </c>
      <c r="AD327" s="11">
        <f t="shared" si="55"/>
        <v>0</v>
      </c>
      <c r="AE327" s="11">
        <f t="shared" si="56"/>
        <v>0</v>
      </c>
      <c r="AF327" s="11">
        <f t="shared" si="57"/>
        <v>0</v>
      </c>
      <c r="AG327" s="11">
        <f t="shared" si="58"/>
        <v>0</v>
      </c>
      <c r="AH327" s="11">
        <f t="shared" si="59"/>
        <v>0</v>
      </c>
      <c r="AI327" s="11">
        <f t="shared" si="60"/>
        <v>0</v>
      </c>
      <c r="AJ327" s="11">
        <f t="shared" si="61"/>
        <v>0</v>
      </c>
      <c r="AK327" s="11">
        <f t="shared" si="62"/>
        <v>0</v>
      </c>
      <c r="AL327" s="11">
        <f t="shared" ref="AL327:AL358" si="64">+SUM(AD327:AG327)</f>
        <v>0</v>
      </c>
      <c r="AM327" s="11">
        <f t="shared" ref="AM327:AM358" si="65">SUM(AD327:AK327)</f>
        <v>0</v>
      </c>
    </row>
    <row r="328" spans="1:39" s="11" customFormat="1" x14ac:dyDescent="0.25">
      <c r="A328" s="11" t="s">
        <v>194</v>
      </c>
      <c r="C328" s="11" t="s">
        <v>284</v>
      </c>
      <c r="D328" s="11" t="s">
        <v>39</v>
      </c>
      <c r="E328" s="11">
        <v>3</v>
      </c>
      <c r="F328" s="11">
        <v>2.2999999999999998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v>0</v>
      </c>
      <c r="Q328" s="11">
        <v>0</v>
      </c>
      <c r="R328" s="11">
        <v>0</v>
      </c>
      <c r="S328" s="11">
        <v>0</v>
      </c>
      <c r="T328" s="12">
        <v>0</v>
      </c>
      <c r="U328" s="11">
        <v>0</v>
      </c>
      <c r="V328" s="11">
        <v>0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11">
        <v>0</v>
      </c>
      <c r="AC328" s="12">
        <f t="shared" si="63"/>
        <v>0</v>
      </c>
      <c r="AD328" s="11">
        <f t="shared" si="55"/>
        <v>0</v>
      </c>
      <c r="AE328" s="11">
        <f t="shared" si="56"/>
        <v>0</v>
      </c>
      <c r="AF328" s="11">
        <f t="shared" si="57"/>
        <v>0</v>
      </c>
      <c r="AG328" s="11">
        <f t="shared" si="58"/>
        <v>0</v>
      </c>
      <c r="AH328" s="11">
        <f t="shared" si="59"/>
        <v>0</v>
      </c>
      <c r="AI328" s="11">
        <f t="shared" si="60"/>
        <v>0</v>
      </c>
      <c r="AJ328" s="11">
        <f t="shared" si="61"/>
        <v>0</v>
      </c>
      <c r="AK328" s="11">
        <f t="shared" si="62"/>
        <v>0</v>
      </c>
      <c r="AL328" s="11">
        <f t="shared" si="64"/>
        <v>0</v>
      </c>
      <c r="AM328" s="11">
        <f t="shared" si="65"/>
        <v>0</v>
      </c>
    </row>
    <row r="329" spans="1:39" s="11" customFormat="1" x14ac:dyDescent="0.25">
      <c r="A329" s="11" t="s">
        <v>194</v>
      </c>
      <c r="C329" s="11" t="s">
        <v>285</v>
      </c>
      <c r="D329" s="11" t="s">
        <v>141</v>
      </c>
      <c r="E329" s="11">
        <v>6</v>
      </c>
      <c r="F329" s="11">
        <v>5.5</v>
      </c>
      <c r="G329" s="11">
        <v>0</v>
      </c>
      <c r="H329" s="11">
        <v>0</v>
      </c>
      <c r="I329" s="11">
        <v>1</v>
      </c>
      <c r="J329" s="11">
        <v>0</v>
      </c>
      <c r="K329" s="11">
        <v>0</v>
      </c>
      <c r="L329" s="11">
        <v>0</v>
      </c>
      <c r="M329" s="11">
        <v>1</v>
      </c>
      <c r="N329" s="11">
        <v>0</v>
      </c>
      <c r="O329" s="11">
        <v>1</v>
      </c>
      <c r="P329" s="11">
        <v>1</v>
      </c>
      <c r="Q329" s="11">
        <v>0</v>
      </c>
      <c r="R329" s="11">
        <v>0</v>
      </c>
      <c r="S329" s="11">
        <v>1</v>
      </c>
      <c r="T329" s="12">
        <v>0</v>
      </c>
      <c r="U329" s="11">
        <v>0</v>
      </c>
      <c r="V329" s="11">
        <v>0</v>
      </c>
      <c r="W329" s="11">
        <v>1</v>
      </c>
      <c r="X329" s="11">
        <v>0</v>
      </c>
      <c r="Y329" s="11">
        <v>0</v>
      </c>
      <c r="Z329" s="11">
        <v>0</v>
      </c>
      <c r="AA329" s="11">
        <v>0</v>
      </c>
      <c r="AB329" s="11">
        <v>1</v>
      </c>
      <c r="AC329" s="12">
        <f t="shared" si="63"/>
        <v>1</v>
      </c>
      <c r="AD329" s="11">
        <f t="shared" si="55"/>
        <v>0</v>
      </c>
      <c r="AE329" s="11">
        <f t="shared" si="56"/>
        <v>-1</v>
      </c>
      <c r="AF329" s="11">
        <f t="shared" si="57"/>
        <v>0</v>
      </c>
      <c r="AG329" s="11">
        <f t="shared" si="58"/>
        <v>1</v>
      </c>
      <c r="AH329" s="11">
        <f t="shared" si="59"/>
        <v>0</v>
      </c>
      <c r="AI329" s="11">
        <f t="shared" si="60"/>
        <v>-1</v>
      </c>
      <c r="AJ329" s="11">
        <f t="shared" si="61"/>
        <v>0</v>
      </c>
      <c r="AK329" s="11">
        <f t="shared" si="62"/>
        <v>-1</v>
      </c>
      <c r="AL329" s="11">
        <f t="shared" si="64"/>
        <v>0</v>
      </c>
      <c r="AM329" s="11">
        <f t="shared" si="65"/>
        <v>-2</v>
      </c>
    </row>
    <row r="330" spans="1:39" s="11" customFormat="1" x14ac:dyDescent="0.25">
      <c r="A330" s="11" t="s">
        <v>194</v>
      </c>
      <c r="C330" s="11" t="s">
        <v>285</v>
      </c>
      <c r="D330" s="11" t="s">
        <v>60</v>
      </c>
      <c r="E330" s="11">
        <v>1</v>
      </c>
      <c r="F330" s="11">
        <v>0.5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1</v>
      </c>
      <c r="O330" s="11">
        <v>0</v>
      </c>
      <c r="P330" s="11">
        <v>0</v>
      </c>
      <c r="Q330" s="11">
        <v>0</v>
      </c>
      <c r="R330" s="11">
        <v>0</v>
      </c>
      <c r="S330" s="11">
        <v>0</v>
      </c>
      <c r="T330" s="12">
        <v>0</v>
      </c>
      <c r="U330" s="11">
        <v>0</v>
      </c>
      <c r="V330" s="11">
        <v>0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11">
        <v>0</v>
      </c>
      <c r="AC330" s="12">
        <f t="shared" si="63"/>
        <v>0</v>
      </c>
      <c r="AD330" s="11">
        <f t="shared" si="55"/>
        <v>0</v>
      </c>
      <c r="AE330" s="11">
        <f t="shared" si="56"/>
        <v>0</v>
      </c>
      <c r="AF330" s="11">
        <f t="shared" si="57"/>
        <v>0</v>
      </c>
      <c r="AG330" s="11">
        <f t="shared" si="58"/>
        <v>0</v>
      </c>
      <c r="AH330" s="11">
        <f t="shared" si="59"/>
        <v>0</v>
      </c>
      <c r="AI330" s="11">
        <f t="shared" si="60"/>
        <v>0</v>
      </c>
      <c r="AJ330" s="11">
        <f t="shared" si="61"/>
        <v>-1</v>
      </c>
      <c r="AK330" s="11">
        <f t="shared" si="62"/>
        <v>0</v>
      </c>
      <c r="AL330" s="11">
        <f t="shared" si="64"/>
        <v>0</v>
      </c>
      <c r="AM330" s="11">
        <f t="shared" si="65"/>
        <v>-1</v>
      </c>
    </row>
    <row r="331" spans="1:39" s="11" customFormat="1" x14ac:dyDescent="0.25">
      <c r="A331" s="11" t="s">
        <v>194</v>
      </c>
      <c r="C331" s="11" t="s">
        <v>286</v>
      </c>
      <c r="D331" s="11" t="s">
        <v>43</v>
      </c>
      <c r="E331" s="11">
        <v>15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1</v>
      </c>
      <c r="Q331" s="11">
        <v>0</v>
      </c>
      <c r="R331" s="11">
        <v>0</v>
      </c>
      <c r="S331" s="11">
        <v>0</v>
      </c>
      <c r="T331" s="12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11">
        <v>0</v>
      </c>
      <c r="AC331" s="12">
        <f t="shared" si="63"/>
        <v>0</v>
      </c>
      <c r="AD331" s="11">
        <f t="shared" si="55"/>
        <v>0</v>
      </c>
      <c r="AE331" s="11">
        <f t="shared" si="56"/>
        <v>0</v>
      </c>
      <c r="AF331" s="11">
        <f t="shared" si="57"/>
        <v>0</v>
      </c>
      <c r="AG331" s="11">
        <f t="shared" si="58"/>
        <v>0</v>
      </c>
      <c r="AH331" s="11">
        <f t="shared" si="59"/>
        <v>0</v>
      </c>
      <c r="AI331" s="11">
        <f t="shared" si="60"/>
        <v>0</v>
      </c>
      <c r="AJ331" s="11">
        <f t="shared" si="61"/>
        <v>0</v>
      </c>
      <c r="AK331" s="11">
        <f t="shared" si="62"/>
        <v>0</v>
      </c>
      <c r="AL331" s="11">
        <f t="shared" si="64"/>
        <v>0</v>
      </c>
      <c r="AM331" s="11">
        <f t="shared" si="65"/>
        <v>0</v>
      </c>
    </row>
    <row r="332" spans="1:39" s="11" customFormat="1" x14ac:dyDescent="0.25">
      <c r="A332" s="11" t="s">
        <v>194</v>
      </c>
      <c r="C332" s="11" t="s">
        <v>287</v>
      </c>
      <c r="D332" s="11" t="s">
        <v>79</v>
      </c>
      <c r="E332" s="11">
        <v>3</v>
      </c>
      <c r="F332" s="11">
        <v>1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1</v>
      </c>
      <c r="O332" s="11">
        <v>0</v>
      </c>
      <c r="P332" s="11">
        <v>2</v>
      </c>
      <c r="Q332" s="11">
        <v>0</v>
      </c>
      <c r="R332" s="11">
        <v>0</v>
      </c>
      <c r="S332" s="11">
        <v>0</v>
      </c>
      <c r="T332" s="12">
        <v>0</v>
      </c>
      <c r="U332" s="11">
        <v>0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11">
        <v>0</v>
      </c>
      <c r="AC332" s="12">
        <f t="shared" si="63"/>
        <v>0</v>
      </c>
      <c r="AD332" s="11">
        <f t="shared" si="55"/>
        <v>0</v>
      </c>
      <c r="AE332" s="11">
        <f t="shared" si="56"/>
        <v>0</v>
      </c>
      <c r="AF332" s="11">
        <f t="shared" si="57"/>
        <v>0</v>
      </c>
      <c r="AG332" s="11">
        <f t="shared" si="58"/>
        <v>0</v>
      </c>
      <c r="AH332" s="11">
        <f t="shared" si="59"/>
        <v>0</v>
      </c>
      <c r="AI332" s="11">
        <f t="shared" si="60"/>
        <v>0</v>
      </c>
      <c r="AJ332" s="11">
        <f t="shared" si="61"/>
        <v>-1</v>
      </c>
      <c r="AK332" s="11">
        <f t="shared" si="62"/>
        <v>0</v>
      </c>
      <c r="AL332" s="11">
        <f t="shared" si="64"/>
        <v>0</v>
      </c>
      <c r="AM332" s="11">
        <f t="shared" si="65"/>
        <v>-1</v>
      </c>
    </row>
    <row r="333" spans="1:39" s="11" customFormat="1" x14ac:dyDescent="0.25">
      <c r="A333" s="11" t="s">
        <v>194</v>
      </c>
      <c r="C333" s="11" t="s">
        <v>288</v>
      </c>
      <c r="D333" s="11" t="s">
        <v>141</v>
      </c>
      <c r="E333" s="11">
        <v>8</v>
      </c>
      <c r="F333" s="11">
        <v>7.3</v>
      </c>
      <c r="G333" s="11">
        <v>0</v>
      </c>
      <c r="H333" s="11">
        <v>0</v>
      </c>
      <c r="I333" s="11">
        <v>0</v>
      </c>
      <c r="J333" s="11">
        <v>1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  <c r="S333" s="11">
        <v>4</v>
      </c>
      <c r="T333" s="12">
        <v>1</v>
      </c>
      <c r="U333" s="11">
        <v>1</v>
      </c>
      <c r="V333" s="11">
        <v>0</v>
      </c>
      <c r="W333" s="11">
        <v>2</v>
      </c>
      <c r="X333" s="11">
        <v>0</v>
      </c>
      <c r="Y333" s="11">
        <v>0</v>
      </c>
      <c r="Z333" s="11">
        <v>0</v>
      </c>
      <c r="AA333" s="11">
        <v>0</v>
      </c>
      <c r="AB333" s="11">
        <v>0</v>
      </c>
      <c r="AC333" s="12">
        <f t="shared" si="63"/>
        <v>4</v>
      </c>
      <c r="AD333" s="11">
        <f t="shared" si="55"/>
        <v>1</v>
      </c>
      <c r="AE333" s="11">
        <f>+U333-I333</f>
        <v>1</v>
      </c>
      <c r="AF333" s="11">
        <f>+V333-J333</f>
        <v>-1</v>
      </c>
      <c r="AG333" s="11">
        <f>+W333-K333</f>
        <v>2</v>
      </c>
      <c r="AH333" s="11">
        <f t="shared" ref="AH333:AK358" si="66">+X333-L333</f>
        <v>0</v>
      </c>
      <c r="AI333" s="11">
        <f t="shared" si="66"/>
        <v>0</v>
      </c>
      <c r="AJ333" s="11">
        <f t="shared" si="66"/>
        <v>0</v>
      </c>
      <c r="AK333" s="11">
        <f t="shared" si="66"/>
        <v>0</v>
      </c>
      <c r="AL333" s="11">
        <f t="shared" si="64"/>
        <v>3</v>
      </c>
      <c r="AM333" s="11">
        <f t="shared" si="65"/>
        <v>3</v>
      </c>
    </row>
    <row r="334" spans="1:39" s="11" customFormat="1" x14ac:dyDescent="0.25">
      <c r="A334" s="11" t="s">
        <v>194</v>
      </c>
      <c r="C334" s="11" t="s">
        <v>289</v>
      </c>
      <c r="D334" s="11" t="s">
        <v>39</v>
      </c>
      <c r="E334" s="11">
        <v>1</v>
      </c>
      <c r="F334" s="11">
        <v>1</v>
      </c>
      <c r="G334" s="11">
        <v>0</v>
      </c>
      <c r="H334" s="11">
        <v>1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2">
        <v>0</v>
      </c>
      <c r="U334" s="11">
        <v>0</v>
      </c>
      <c r="V334" s="11">
        <v>0</v>
      </c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11">
        <v>0</v>
      </c>
      <c r="AC334" s="12">
        <f t="shared" si="63"/>
        <v>0</v>
      </c>
      <c r="AD334" s="11">
        <f t="shared" si="55"/>
        <v>-1</v>
      </c>
      <c r="AE334" s="11">
        <f t="shared" ref="AE334:AG358" si="67">+U334-I334</f>
        <v>0</v>
      </c>
      <c r="AF334" s="11">
        <f t="shared" si="67"/>
        <v>0</v>
      </c>
      <c r="AG334" s="11">
        <f t="shared" si="67"/>
        <v>0</v>
      </c>
      <c r="AH334" s="11">
        <f t="shared" si="66"/>
        <v>0</v>
      </c>
      <c r="AI334" s="11">
        <f t="shared" si="66"/>
        <v>0</v>
      </c>
      <c r="AJ334" s="11">
        <f t="shared" si="66"/>
        <v>0</v>
      </c>
      <c r="AK334" s="11">
        <f t="shared" si="66"/>
        <v>0</v>
      </c>
      <c r="AL334" s="11">
        <f t="shared" si="64"/>
        <v>-1</v>
      </c>
      <c r="AM334" s="11">
        <f t="shared" si="65"/>
        <v>-1</v>
      </c>
    </row>
    <row r="335" spans="1:39" s="11" customFormat="1" x14ac:dyDescent="0.25">
      <c r="A335" s="11" t="s">
        <v>194</v>
      </c>
      <c r="C335" s="11" t="s">
        <v>290</v>
      </c>
      <c r="D335" s="11" t="s">
        <v>43</v>
      </c>
      <c r="E335" s="11">
        <v>3</v>
      </c>
      <c r="F335" s="11">
        <v>2.5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2</v>
      </c>
      <c r="R335" s="11">
        <v>2</v>
      </c>
      <c r="S335" s="11">
        <v>0</v>
      </c>
      <c r="T335" s="12">
        <v>0</v>
      </c>
      <c r="U335" s="11">
        <v>0</v>
      </c>
      <c r="V335" s="11">
        <v>0</v>
      </c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11">
        <v>2</v>
      </c>
      <c r="AC335" s="12">
        <f t="shared" si="63"/>
        <v>0</v>
      </c>
      <c r="AD335" s="11">
        <f t="shared" si="55"/>
        <v>0</v>
      </c>
      <c r="AE335" s="11">
        <f t="shared" si="67"/>
        <v>0</v>
      </c>
      <c r="AF335" s="11">
        <f t="shared" si="67"/>
        <v>0</v>
      </c>
      <c r="AG335" s="11">
        <f t="shared" si="67"/>
        <v>0</v>
      </c>
      <c r="AH335" s="11">
        <f t="shared" si="66"/>
        <v>0</v>
      </c>
      <c r="AI335" s="11">
        <f t="shared" si="66"/>
        <v>0</v>
      </c>
      <c r="AJ335" s="11">
        <f t="shared" si="66"/>
        <v>0</v>
      </c>
      <c r="AK335" s="11">
        <f t="shared" si="66"/>
        <v>0</v>
      </c>
      <c r="AL335" s="11">
        <f t="shared" si="64"/>
        <v>0</v>
      </c>
      <c r="AM335" s="11">
        <f t="shared" si="65"/>
        <v>0</v>
      </c>
    </row>
    <row r="336" spans="1:39" s="11" customFormat="1" x14ac:dyDescent="0.25">
      <c r="A336" s="11" t="s">
        <v>194</v>
      </c>
      <c r="C336" s="11" t="s">
        <v>291</v>
      </c>
      <c r="D336" s="11" t="s">
        <v>141</v>
      </c>
      <c r="E336" s="11">
        <v>2</v>
      </c>
      <c r="F336" s="11">
        <v>1.6</v>
      </c>
      <c r="G336" s="11">
        <v>1</v>
      </c>
      <c r="H336" s="11">
        <v>1</v>
      </c>
      <c r="I336" s="11">
        <v>1</v>
      </c>
      <c r="J336" s="11">
        <v>1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2</v>
      </c>
      <c r="R336" s="11">
        <v>1.6</v>
      </c>
      <c r="S336" s="11">
        <v>0</v>
      </c>
      <c r="T336" s="12">
        <v>0</v>
      </c>
      <c r="U336" s="11">
        <v>0</v>
      </c>
      <c r="V336" s="11">
        <v>0</v>
      </c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11">
        <v>1</v>
      </c>
      <c r="AC336" s="12">
        <f t="shared" si="63"/>
        <v>0</v>
      </c>
      <c r="AD336" s="11">
        <f t="shared" si="55"/>
        <v>-2</v>
      </c>
      <c r="AE336" s="11">
        <f t="shared" si="67"/>
        <v>-1</v>
      </c>
      <c r="AF336" s="11">
        <f t="shared" si="67"/>
        <v>-1</v>
      </c>
      <c r="AG336" s="11">
        <f t="shared" si="67"/>
        <v>0</v>
      </c>
      <c r="AH336" s="11">
        <f t="shared" si="66"/>
        <v>0</v>
      </c>
      <c r="AI336" s="11">
        <f t="shared" si="66"/>
        <v>0</v>
      </c>
      <c r="AJ336" s="11">
        <f t="shared" si="66"/>
        <v>0</v>
      </c>
      <c r="AK336" s="11">
        <f t="shared" si="66"/>
        <v>0</v>
      </c>
      <c r="AL336" s="11">
        <f t="shared" si="64"/>
        <v>-4</v>
      </c>
      <c r="AM336" s="11">
        <f t="shared" si="65"/>
        <v>-4</v>
      </c>
    </row>
    <row r="337" spans="1:39" s="11" customFormat="1" x14ac:dyDescent="0.25">
      <c r="A337" s="11" t="s">
        <v>194</v>
      </c>
      <c r="C337" s="11" t="s">
        <v>292</v>
      </c>
      <c r="D337" s="11" t="s">
        <v>234</v>
      </c>
      <c r="E337" s="11">
        <v>1</v>
      </c>
      <c r="F337" s="11">
        <v>1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  <c r="S337" s="11">
        <v>0</v>
      </c>
      <c r="T337" s="12">
        <v>0</v>
      </c>
      <c r="U337" s="11">
        <v>0</v>
      </c>
      <c r="V337" s="11">
        <v>0</v>
      </c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11">
        <v>0</v>
      </c>
      <c r="AC337" s="12">
        <f t="shared" si="63"/>
        <v>0</v>
      </c>
      <c r="AD337" s="11">
        <f t="shared" si="55"/>
        <v>0</v>
      </c>
      <c r="AE337" s="11">
        <f t="shared" si="67"/>
        <v>0</v>
      </c>
      <c r="AF337" s="11">
        <f t="shared" si="67"/>
        <v>0</v>
      </c>
      <c r="AG337" s="11">
        <f t="shared" si="67"/>
        <v>0</v>
      </c>
      <c r="AH337" s="11">
        <f t="shared" si="66"/>
        <v>0</v>
      </c>
      <c r="AI337" s="11">
        <f t="shared" si="66"/>
        <v>0</v>
      </c>
      <c r="AJ337" s="11">
        <f t="shared" si="66"/>
        <v>0</v>
      </c>
      <c r="AK337" s="11">
        <f t="shared" si="66"/>
        <v>0</v>
      </c>
      <c r="AL337" s="11">
        <f t="shared" si="64"/>
        <v>0</v>
      </c>
      <c r="AM337" s="11">
        <f t="shared" si="65"/>
        <v>0</v>
      </c>
    </row>
    <row r="338" spans="1:39" s="11" customFormat="1" x14ac:dyDescent="0.25">
      <c r="A338" s="11" t="s">
        <v>194</v>
      </c>
      <c r="C338" s="11" t="s">
        <v>293</v>
      </c>
      <c r="D338" s="11" t="s">
        <v>141</v>
      </c>
      <c r="E338" s="11">
        <v>2</v>
      </c>
      <c r="F338" s="11">
        <v>1.75</v>
      </c>
      <c r="G338" s="11">
        <v>0</v>
      </c>
      <c r="H338" s="11">
        <v>0</v>
      </c>
      <c r="I338" s="11">
        <v>1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v>0</v>
      </c>
      <c r="R338" s="11">
        <v>0</v>
      </c>
      <c r="S338" s="11">
        <v>0</v>
      </c>
      <c r="T338" s="12">
        <v>0</v>
      </c>
      <c r="U338" s="11">
        <v>0</v>
      </c>
      <c r="V338" s="11">
        <v>0</v>
      </c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11">
        <v>0</v>
      </c>
      <c r="AC338" s="12">
        <f t="shared" si="63"/>
        <v>0</v>
      </c>
      <c r="AD338" s="11">
        <f t="shared" si="55"/>
        <v>0</v>
      </c>
      <c r="AE338" s="11">
        <f t="shared" si="67"/>
        <v>-1</v>
      </c>
      <c r="AF338" s="11">
        <f t="shared" si="67"/>
        <v>0</v>
      </c>
      <c r="AG338" s="11">
        <f t="shared" si="67"/>
        <v>0</v>
      </c>
      <c r="AH338" s="11">
        <f t="shared" si="66"/>
        <v>0</v>
      </c>
      <c r="AI338" s="11">
        <f t="shared" si="66"/>
        <v>0</v>
      </c>
      <c r="AJ338" s="11">
        <f t="shared" si="66"/>
        <v>0</v>
      </c>
      <c r="AK338" s="11">
        <f t="shared" si="66"/>
        <v>0</v>
      </c>
      <c r="AL338" s="11">
        <f t="shared" si="64"/>
        <v>-1</v>
      </c>
      <c r="AM338" s="11">
        <f t="shared" si="65"/>
        <v>-1</v>
      </c>
    </row>
    <row r="339" spans="1:39" s="11" customFormat="1" x14ac:dyDescent="0.25">
      <c r="A339" s="11" t="s">
        <v>194</v>
      </c>
      <c r="C339" s="11" t="s">
        <v>294</v>
      </c>
      <c r="D339" s="11" t="s">
        <v>141</v>
      </c>
      <c r="E339" s="11">
        <v>3</v>
      </c>
      <c r="F339" s="11">
        <v>2.65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1</v>
      </c>
      <c r="Q339" s="11">
        <v>1</v>
      </c>
      <c r="R339" s="11">
        <v>1</v>
      </c>
      <c r="S339" s="11">
        <v>3</v>
      </c>
      <c r="T339" s="12">
        <v>1</v>
      </c>
      <c r="U339" s="11">
        <v>0</v>
      </c>
      <c r="V339" s="11">
        <v>1</v>
      </c>
      <c r="W339" s="11">
        <v>0</v>
      </c>
      <c r="X339" s="11">
        <v>1</v>
      </c>
      <c r="Y339" s="11">
        <v>0</v>
      </c>
      <c r="Z339" s="11">
        <v>0</v>
      </c>
      <c r="AA339" s="11">
        <v>0</v>
      </c>
      <c r="AB339" s="11">
        <v>0</v>
      </c>
      <c r="AC339" s="12">
        <f t="shared" si="63"/>
        <v>3</v>
      </c>
      <c r="AD339" s="11">
        <f t="shared" si="55"/>
        <v>1</v>
      </c>
      <c r="AE339" s="11">
        <f t="shared" si="67"/>
        <v>0</v>
      </c>
      <c r="AF339" s="11">
        <f t="shared" si="67"/>
        <v>1</v>
      </c>
      <c r="AG339" s="11">
        <f t="shared" si="67"/>
        <v>0</v>
      </c>
      <c r="AH339" s="11">
        <f t="shared" si="66"/>
        <v>1</v>
      </c>
      <c r="AI339" s="11">
        <f t="shared" si="66"/>
        <v>0</v>
      </c>
      <c r="AJ339" s="11">
        <f t="shared" si="66"/>
        <v>0</v>
      </c>
      <c r="AK339" s="11">
        <f t="shared" si="66"/>
        <v>0</v>
      </c>
      <c r="AL339" s="11">
        <f t="shared" si="64"/>
        <v>2</v>
      </c>
      <c r="AM339" s="11">
        <f t="shared" si="65"/>
        <v>3</v>
      </c>
    </row>
    <row r="340" spans="1:39" s="11" customFormat="1" x14ac:dyDescent="0.25">
      <c r="A340" s="11" t="s">
        <v>194</v>
      </c>
      <c r="C340" s="11" t="s">
        <v>295</v>
      </c>
      <c r="D340" s="11" t="s">
        <v>141</v>
      </c>
      <c r="E340" s="11">
        <v>5</v>
      </c>
      <c r="F340" s="11">
        <v>3.75</v>
      </c>
      <c r="G340" s="11">
        <v>1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1</v>
      </c>
      <c r="Q340" s="11">
        <v>0</v>
      </c>
      <c r="R340" s="11">
        <v>0</v>
      </c>
      <c r="S340" s="11">
        <v>3</v>
      </c>
      <c r="T340" s="12">
        <v>1</v>
      </c>
      <c r="U340" s="11">
        <v>1</v>
      </c>
      <c r="V340" s="11">
        <v>0</v>
      </c>
      <c r="W340" s="11">
        <v>0</v>
      </c>
      <c r="X340" s="11">
        <v>0</v>
      </c>
      <c r="Y340" s="11">
        <v>1</v>
      </c>
      <c r="Z340" s="11">
        <v>0</v>
      </c>
      <c r="AA340" s="11">
        <v>0</v>
      </c>
      <c r="AB340" s="11">
        <v>1</v>
      </c>
      <c r="AC340" s="12">
        <f t="shared" si="63"/>
        <v>3</v>
      </c>
      <c r="AD340" s="11">
        <f t="shared" si="55"/>
        <v>0</v>
      </c>
      <c r="AE340" s="11">
        <f t="shared" si="67"/>
        <v>1</v>
      </c>
      <c r="AF340" s="11">
        <f t="shared" si="67"/>
        <v>0</v>
      </c>
      <c r="AG340" s="11">
        <f t="shared" si="67"/>
        <v>0</v>
      </c>
      <c r="AH340" s="11">
        <f t="shared" si="66"/>
        <v>0</v>
      </c>
      <c r="AI340" s="11">
        <f t="shared" si="66"/>
        <v>1</v>
      </c>
      <c r="AJ340" s="11">
        <f t="shared" si="66"/>
        <v>0</v>
      </c>
      <c r="AK340" s="11">
        <f t="shared" si="66"/>
        <v>0</v>
      </c>
      <c r="AL340" s="11">
        <f t="shared" si="64"/>
        <v>1</v>
      </c>
      <c r="AM340" s="11">
        <f t="shared" si="65"/>
        <v>2</v>
      </c>
    </row>
    <row r="341" spans="1:39" s="11" customFormat="1" x14ac:dyDescent="0.25">
      <c r="A341" s="11" t="s">
        <v>194</v>
      </c>
      <c r="C341" s="11" t="s">
        <v>296</v>
      </c>
      <c r="D341" s="11" t="s">
        <v>141</v>
      </c>
      <c r="E341" s="11">
        <v>5</v>
      </c>
      <c r="F341" s="11">
        <v>5</v>
      </c>
      <c r="G341" s="11">
        <v>1</v>
      </c>
      <c r="H341" s="11">
        <v>2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2</v>
      </c>
      <c r="O341" s="11">
        <v>0</v>
      </c>
      <c r="P341" s="11">
        <v>0</v>
      </c>
      <c r="Q341" s="11">
        <v>0</v>
      </c>
      <c r="R341" s="11">
        <v>0</v>
      </c>
      <c r="S341" s="11">
        <v>3</v>
      </c>
      <c r="T341" s="12">
        <v>0</v>
      </c>
      <c r="U341" s="11">
        <v>0</v>
      </c>
      <c r="V341" s="11">
        <v>2</v>
      </c>
      <c r="W341" s="11">
        <v>1</v>
      </c>
      <c r="X341" s="11">
        <v>0</v>
      </c>
      <c r="Y341" s="11">
        <v>0</v>
      </c>
      <c r="Z341" s="11">
        <v>0</v>
      </c>
      <c r="AA341" s="11">
        <v>0</v>
      </c>
      <c r="AB341" s="11">
        <v>0</v>
      </c>
      <c r="AC341" s="12">
        <f t="shared" si="63"/>
        <v>3</v>
      </c>
      <c r="AD341" s="11">
        <f t="shared" si="55"/>
        <v>-3</v>
      </c>
      <c r="AE341" s="11">
        <f t="shared" si="67"/>
        <v>0</v>
      </c>
      <c r="AF341" s="11">
        <f t="shared" si="67"/>
        <v>2</v>
      </c>
      <c r="AG341" s="11">
        <f t="shared" si="67"/>
        <v>1</v>
      </c>
      <c r="AH341" s="11">
        <f t="shared" si="66"/>
        <v>0</v>
      </c>
      <c r="AI341" s="11">
        <f t="shared" si="66"/>
        <v>0</v>
      </c>
      <c r="AJ341" s="11">
        <f t="shared" si="66"/>
        <v>-2</v>
      </c>
      <c r="AK341" s="11">
        <f t="shared" si="66"/>
        <v>0</v>
      </c>
      <c r="AL341" s="11">
        <f t="shared" si="64"/>
        <v>0</v>
      </c>
      <c r="AM341" s="11">
        <f t="shared" si="65"/>
        <v>-2</v>
      </c>
    </row>
    <row r="342" spans="1:39" s="11" customFormat="1" x14ac:dyDescent="0.25">
      <c r="A342" s="11" t="s">
        <v>194</v>
      </c>
      <c r="C342" s="11" t="s">
        <v>297</v>
      </c>
      <c r="D342" s="11" t="s">
        <v>141</v>
      </c>
      <c r="E342" s="11">
        <v>1</v>
      </c>
      <c r="F342" s="11">
        <v>0.5</v>
      </c>
      <c r="G342" s="11">
        <v>1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0</v>
      </c>
      <c r="T342" s="12">
        <v>0</v>
      </c>
      <c r="U342" s="11">
        <v>0</v>
      </c>
      <c r="V342" s="11">
        <v>0</v>
      </c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11">
        <v>0</v>
      </c>
      <c r="AC342" s="12">
        <f t="shared" si="63"/>
        <v>0</v>
      </c>
      <c r="AD342" s="11">
        <f t="shared" si="55"/>
        <v>-1</v>
      </c>
      <c r="AE342" s="11">
        <f t="shared" si="67"/>
        <v>0</v>
      </c>
      <c r="AF342" s="11">
        <f t="shared" si="67"/>
        <v>0</v>
      </c>
      <c r="AG342" s="11">
        <f t="shared" si="67"/>
        <v>0</v>
      </c>
      <c r="AH342" s="11">
        <f t="shared" si="66"/>
        <v>0</v>
      </c>
      <c r="AI342" s="11">
        <f t="shared" si="66"/>
        <v>0</v>
      </c>
      <c r="AJ342" s="11">
        <f t="shared" si="66"/>
        <v>0</v>
      </c>
      <c r="AK342" s="11">
        <f t="shared" si="66"/>
        <v>0</v>
      </c>
      <c r="AL342" s="11">
        <f t="shared" si="64"/>
        <v>-1</v>
      </c>
      <c r="AM342" s="11">
        <f t="shared" si="65"/>
        <v>-1</v>
      </c>
    </row>
    <row r="343" spans="1:39" s="11" customFormat="1" x14ac:dyDescent="0.25">
      <c r="A343" s="11" t="s">
        <v>194</v>
      </c>
      <c r="C343" s="11" t="s">
        <v>298</v>
      </c>
      <c r="D343" s="11" t="s">
        <v>43</v>
      </c>
      <c r="E343" s="11">
        <v>1</v>
      </c>
      <c r="F343" s="11">
        <v>0.9</v>
      </c>
      <c r="G343" s="11">
        <v>0</v>
      </c>
      <c r="H343" s="11">
        <v>0</v>
      </c>
      <c r="I343" s="11">
        <v>0</v>
      </c>
      <c r="J343" s="11">
        <v>0</v>
      </c>
      <c r="K343" s="11">
        <v>1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2</v>
      </c>
      <c r="R343" s="11">
        <v>1</v>
      </c>
      <c r="S343" s="11">
        <v>0</v>
      </c>
      <c r="T343" s="12">
        <v>0</v>
      </c>
      <c r="U343" s="11">
        <v>0</v>
      </c>
      <c r="V343" s="11">
        <v>0</v>
      </c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11">
        <v>0</v>
      </c>
      <c r="AC343" s="12">
        <f t="shared" si="63"/>
        <v>0</v>
      </c>
      <c r="AD343" s="11">
        <f t="shared" si="55"/>
        <v>0</v>
      </c>
      <c r="AE343" s="11">
        <f t="shared" si="67"/>
        <v>0</v>
      </c>
      <c r="AF343" s="11">
        <f t="shared" si="67"/>
        <v>0</v>
      </c>
      <c r="AG343" s="11">
        <f t="shared" si="67"/>
        <v>-1</v>
      </c>
      <c r="AH343" s="11">
        <f t="shared" si="66"/>
        <v>0</v>
      </c>
      <c r="AI343" s="11">
        <f t="shared" si="66"/>
        <v>0</v>
      </c>
      <c r="AJ343" s="11">
        <f t="shared" si="66"/>
        <v>0</v>
      </c>
      <c r="AK343" s="11">
        <f t="shared" si="66"/>
        <v>0</v>
      </c>
      <c r="AL343" s="11">
        <f t="shared" si="64"/>
        <v>-1</v>
      </c>
      <c r="AM343" s="11">
        <f t="shared" si="65"/>
        <v>-1</v>
      </c>
    </row>
    <row r="344" spans="1:39" s="11" customFormat="1" ht="13" x14ac:dyDescent="0.3">
      <c r="A344" s="11" t="s">
        <v>123</v>
      </c>
      <c r="C344" s="14" t="s">
        <v>299</v>
      </c>
      <c r="D344" s="14" t="s">
        <v>300</v>
      </c>
      <c r="E344" s="11">
        <v>12</v>
      </c>
      <c r="F344" s="14">
        <v>8.9499999999999993</v>
      </c>
      <c r="G344" s="14">
        <v>0</v>
      </c>
      <c r="H344" s="14">
        <v>0</v>
      </c>
      <c r="I344" s="14">
        <v>2</v>
      </c>
      <c r="J344" s="14">
        <v>0</v>
      </c>
      <c r="K344" s="14">
        <v>0</v>
      </c>
      <c r="L344" s="14">
        <v>1</v>
      </c>
      <c r="M344" s="14">
        <v>0</v>
      </c>
      <c r="N344" s="14">
        <v>0</v>
      </c>
      <c r="O344" s="14">
        <v>0</v>
      </c>
      <c r="P344" s="14">
        <v>0</v>
      </c>
      <c r="Q344" s="14">
        <v>2</v>
      </c>
      <c r="R344" s="14">
        <v>1</v>
      </c>
      <c r="S344" s="14">
        <v>10</v>
      </c>
      <c r="T344" s="15">
        <v>1</v>
      </c>
      <c r="U344" s="14">
        <v>1</v>
      </c>
      <c r="V344" s="14">
        <v>2</v>
      </c>
      <c r="W344" s="14">
        <v>2</v>
      </c>
      <c r="X344" s="14">
        <v>2</v>
      </c>
      <c r="Y344" s="14">
        <v>1</v>
      </c>
      <c r="Z344" s="14">
        <v>1</v>
      </c>
      <c r="AA344" s="14">
        <v>0</v>
      </c>
      <c r="AB344" s="14">
        <v>0</v>
      </c>
      <c r="AC344" s="12">
        <f t="shared" si="63"/>
        <v>10</v>
      </c>
      <c r="AD344" s="11">
        <f t="shared" si="55"/>
        <v>1</v>
      </c>
      <c r="AE344" s="11">
        <f t="shared" si="67"/>
        <v>-1</v>
      </c>
      <c r="AF344" s="11">
        <f t="shared" si="67"/>
        <v>2</v>
      </c>
      <c r="AG344" s="11">
        <f t="shared" si="67"/>
        <v>2</v>
      </c>
      <c r="AH344" s="11">
        <f t="shared" si="66"/>
        <v>1</v>
      </c>
      <c r="AI344" s="11">
        <f t="shared" si="66"/>
        <v>1</v>
      </c>
      <c r="AJ344" s="11">
        <f t="shared" si="66"/>
        <v>1</v>
      </c>
      <c r="AK344" s="11">
        <f t="shared" si="66"/>
        <v>0</v>
      </c>
      <c r="AL344" s="11">
        <f t="shared" si="64"/>
        <v>4</v>
      </c>
      <c r="AM344" s="11">
        <f t="shared" si="65"/>
        <v>7</v>
      </c>
    </row>
    <row r="345" spans="1:39" s="11" customFormat="1" ht="13" x14ac:dyDescent="0.3">
      <c r="A345" s="11" t="s">
        <v>123</v>
      </c>
      <c r="C345" s="14" t="s">
        <v>299</v>
      </c>
      <c r="D345" s="14" t="s">
        <v>301</v>
      </c>
      <c r="E345" s="11">
        <v>6</v>
      </c>
      <c r="F345" s="14">
        <v>4.5</v>
      </c>
      <c r="G345" s="14">
        <v>0</v>
      </c>
      <c r="H345" s="14">
        <v>0</v>
      </c>
      <c r="I345" s="14">
        <v>0</v>
      </c>
      <c r="J345" s="14">
        <v>0</v>
      </c>
      <c r="K345" s="14">
        <v>0</v>
      </c>
      <c r="L345" s="14">
        <v>0</v>
      </c>
      <c r="M345" s="14">
        <v>1</v>
      </c>
      <c r="N345" s="14">
        <v>0</v>
      </c>
      <c r="O345" s="14">
        <v>0</v>
      </c>
      <c r="P345" s="14">
        <v>1</v>
      </c>
      <c r="Q345" s="14">
        <v>0</v>
      </c>
      <c r="R345" s="14">
        <v>1</v>
      </c>
      <c r="S345" s="14">
        <v>1</v>
      </c>
      <c r="T345" s="15">
        <v>2</v>
      </c>
      <c r="U345" s="14">
        <v>1</v>
      </c>
      <c r="V345" s="14">
        <v>1</v>
      </c>
      <c r="W345" s="14">
        <v>1</v>
      </c>
      <c r="X345" s="14">
        <v>0</v>
      </c>
      <c r="Y345" s="14">
        <v>0</v>
      </c>
      <c r="Z345" s="14">
        <v>0</v>
      </c>
      <c r="AA345" s="14">
        <v>0</v>
      </c>
      <c r="AB345" s="14">
        <v>0</v>
      </c>
      <c r="AC345" s="12">
        <f t="shared" si="63"/>
        <v>5</v>
      </c>
      <c r="AD345" s="11">
        <f t="shared" si="55"/>
        <v>2</v>
      </c>
      <c r="AE345" s="11">
        <f t="shared" si="67"/>
        <v>1</v>
      </c>
      <c r="AF345" s="11">
        <f t="shared" si="67"/>
        <v>1</v>
      </c>
      <c r="AG345" s="11">
        <f t="shared" si="67"/>
        <v>1</v>
      </c>
      <c r="AH345" s="11">
        <f t="shared" si="66"/>
        <v>0</v>
      </c>
      <c r="AI345" s="11">
        <f t="shared" si="66"/>
        <v>-1</v>
      </c>
      <c r="AJ345" s="11">
        <f t="shared" si="66"/>
        <v>0</v>
      </c>
      <c r="AK345" s="11">
        <f t="shared" si="66"/>
        <v>0</v>
      </c>
      <c r="AL345" s="11">
        <f t="shared" si="64"/>
        <v>5</v>
      </c>
      <c r="AM345" s="11">
        <f t="shared" si="65"/>
        <v>4</v>
      </c>
    </row>
    <row r="346" spans="1:39" s="11" customFormat="1" x14ac:dyDescent="0.25">
      <c r="A346" s="11" t="s">
        <v>61</v>
      </c>
      <c r="B346" s="11" t="s">
        <v>27</v>
      </c>
      <c r="C346" s="11" t="s">
        <v>127</v>
      </c>
      <c r="D346" s="11" t="s">
        <v>118</v>
      </c>
      <c r="E346" s="11">
        <v>43</v>
      </c>
      <c r="F346" s="11">
        <v>29.3</v>
      </c>
      <c r="G346" s="11">
        <v>0</v>
      </c>
      <c r="H346" s="11">
        <v>0</v>
      </c>
      <c r="I346" s="11">
        <v>1</v>
      </c>
      <c r="J346" s="11">
        <v>1</v>
      </c>
      <c r="K346" s="11">
        <v>0</v>
      </c>
      <c r="L346" s="11">
        <v>2</v>
      </c>
      <c r="M346" s="11">
        <v>1</v>
      </c>
      <c r="N346" s="11">
        <v>1</v>
      </c>
      <c r="O346" s="11">
        <v>1</v>
      </c>
      <c r="P346" s="11">
        <v>0</v>
      </c>
      <c r="Q346" s="11">
        <v>3</v>
      </c>
      <c r="R346" s="11">
        <v>3</v>
      </c>
      <c r="S346" s="11">
        <v>15</v>
      </c>
      <c r="T346" s="12">
        <v>3</v>
      </c>
      <c r="U346" s="11">
        <v>1</v>
      </c>
      <c r="V346" s="11">
        <v>4</v>
      </c>
      <c r="W346" s="11">
        <v>2</v>
      </c>
      <c r="X346" s="11">
        <v>3</v>
      </c>
      <c r="Y346" s="11">
        <v>1</v>
      </c>
      <c r="Z346" s="11">
        <v>1</v>
      </c>
      <c r="AA346" s="11">
        <v>0</v>
      </c>
      <c r="AB346" s="11">
        <v>2</v>
      </c>
      <c r="AC346" s="12">
        <f t="shared" si="63"/>
        <v>15</v>
      </c>
      <c r="AD346" s="11">
        <f t="shared" si="55"/>
        <v>3</v>
      </c>
      <c r="AE346" s="11">
        <f t="shared" si="67"/>
        <v>0</v>
      </c>
      <c r="AF346" s="11">
        <f t="shared" si="67"/>
        <v>3</v>
      </c>
      <c r="AG346" s="11">
        <f t="shared" si="67"/>
        <v>2</v>
      </c>
      <c r="AH346" s="11">
        <f t="shared" si="66"/>
        <v>1</v>
      </c>
      <c r="AI346" s="11">
        <f t="shared" si="66"/>
        <v>0</v>
      </c>
      <c r="AJ346" s="11">
        <f t="shared" si="66"/>
        <v>0</v>
      </c>
      <c r="AK346" s="11">
        <f t="shared" si="66"/>
        <v>-1</v>
      </c>
      <c r="AL346" s="11">
        <f t="shared" si="64"/>
        <v>8</v>
      </c>
      <c r="AM346" s="11">
        <f t="shared" si="65"/>
        <v>8</v>
      </c>
    </row>
    <row r="347" spans="1:39" s="11" customFormat="1" x14ac:dyDescent="0.25">
      <c r="A347" s="11" t="s">
        <v>302</v>
      </c>
      <c r="C347" s="11" t="s">
        <v>102</v>
      </c>
      <c r="D347" s="11" t="s">
        <v>103</v>
      </c>
      <c r="E347" s="11">
        <v>26</v>
      </c>
      <c r="F347" s="11">
        <v>25.8</v>
      </c>
      <c r="G347" s="11">
        <v>2</v>
      </c>
      <c r="H347" s="11">
        <v>4</v>
      </c>
      <c r="I347" s="11">
        <v>2</v>
      </c>
      <c r="J347" s="11">
        <v>0</v>
      </c>
      <c r="K347" s="11">
        <v>0</v>
      </c>
      <c r="L347" s="11">
        <v>0</v>
      </c>
      <c r="M347" s="11">
        <v>1</v>
      </c>
      <c r="N347" s="11">
        <v>0</v>
      </c>
      <c r="O347" s="11">
        <v>1</v>
      </c>
      <c r="P347" s="11">
        <v>3</v>
      </c>
      <c r="Q347" s="11">
        <v>4</v>
      </c>
      <c r="R347" s="11">
        <v>4</v>
      </c>
      <c r="S347" s="11">
        <v>10</v>
      </c>
      <c r="T347" s="12">
        <v>3</v>
      </c>
      <c r="U347" s="11">
        <v>2</v>
      </c>
      <c r="V347" s="11">
        <v>0</v>
      </c>
      <c r="W347" s="11">
        <v>2</v>
      </c>
      <c r="X347" s="11">
        <v>0</v>
      </c>
      <c r="Y347" s="11">
        <v>3</v>
      </c>
      <c r="Z347" s="11">
        <v>0</v>
      </c>
      <c r="AA347" s="11">
        <v>0</v>
      </c>
      <c r="AB347" s="11">
        <v>2</v>
      </c>
      <c r="AC347" s="12">
        <f t="shared" si="63"/>
        <v>10</v>
      </c>
      <c r="AD347" s="11">
        <f t="shared" si="55"/>
        <v>-3</v>
      </c>
      <c r="AE347" s="11">
        <f t="shared" si="67"/>
        <v>0</v>
      </c>
      <c r="AF347" s="11">
        <f t="shared" si="67"/>
        <v>0</v>
      </c>
      <c r="AG347" s="11">
        <f t="shared" si="67"/>
        <v>2</v>
      </c>
      <c r="AH347" s="11">
        <f t="shared" si="66"/>
        <v>0</v>
      </c>
      <c r="AI347" s="11">
        <f t="shared" si="66"/>
        <v>2</v>
      </c>
      <c r="AJ347" s="11">
        <f t="shared" si="66"/>
        <v>0</v>
      </c>
      <c r="AK347" s="11">
        <f t="shared" si="66"/>
        <v>-1</v>
      </c>
      <c r="AL347" s="11">
        <f t="shared" si="64"/>
        <v>-1</v>
      </c>
      <c r="AM347" s="11">
        <f t="shared" si="65"/>
        <v>0</v>
      </c>
    </row>
    <row r="348" spans="1:39" s="11" customFormat="1" x14ac:dyDescent="0.25">
      <c r="A348" s="11" t="s">
        <v>302</v>
      </c>
      <c r="C348" s="11" t="s">
        <v>102</v>
      </c>
      <c r="D348" s="11" t="s">
        <v>37</v>
      </c>
      <c r="E348" s="11">
        <v>1</v>
      </c>
      <c r="F348" s="11">
        <v>0.8</v>
      </c>
      <c r="G348" s="11">
        <v>0</v>
      </c>
      <c r="H348" s="11">
        <v>0</v>
      </c>
      <c r="I348" s="11">
        <v>0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v>1</v>
      </c>
      <c r="Q348" s="11">
        <v>4</v>
      </c>
      <c r="R348" s="11">
        <v>4</v>
      </c>
      <c r="S348" s="11">
        <v>0</v>
      </c>
      <c r="T348" s="12">
        <v>0</v>
      </c>
      <c r="U348" s="11">
        <v>0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11">
        <v>0</v>
      </c>
      <c r="AC348" s="12">
        <f t="shared" si="63"/>
        <v>0</v>
      </c>
      <c r="AD348" s="11">
        <f t="shared" si="55"/>
        <v>0</v>
      </c>
      <c r="AE348" s="11">
        <f t="shared" si="67"/>
        <v>0</v>
      </c>
      <c r="AF348" s="11">
        <f t="shared" si="67"/>
        <v>0</v>
      </c>
      <c r="AG348" s="11">
        <f t="shared" si="67"/>
        <v>0</v>
      </c>
      <c r="AH348" s="11">
        <f t="shared" si="66"/>
        <v>0</v>
      </c>
      <c r="AI348" s="11">
        <f t="shared" si="66"/>
        <v>0</v>
      </c>
      <c r="AJ348" s="11">
        <f t="shared" si="66"/>
        <v>0</v>
      </c>
      <c r="AK348" s="11">
        <f t="shared" si="66"/>
        <v>0</v>
      </c>
      <c r="AL348" s="11">
        <f t="shared" si="64"/>
        <v>0</v>
      </c>
      <c r="AM348" s="11">
        <f t="shared" si="65"/>
        <v>0</v>
      </c>
    </row>
    <row r="349" spans="1:39" s="11" customFormat="1" x14ac:dyDescent="0.25">
      <c r="A349" s="11" t="s">
        <v>302</v>
      </c>
      <c r="C349" s="11" t="s">
        <v>303</v>
      </c>
      <c r="D349" s="11" t="s">
        <v>31</v>
      </c>
      <c r="E349" s="11">
        <v>15</v>
      </c>
      <c r="F349" s="11">
        <v>11.9</v>
      </c>
      <c r="G349" s="11">
        <v>0</v>
      </c>
      <c r="H349" s="11">
        <v>0</v>
      </c>
      <c r="I349" s="11">
        <v>0</v>
      </c>
      <c r="J349" s="11">
        <v>0</v>
      </c>
      <c r="K349" s="11">
        <v>1</v>
      </c>
      <c r="L349" s="11">
        <v>1</v>
      </c>
      <c r="M349" s="11">
        <v>0</v>
      </c>
      <c r="N349" s="11">
        <v>0</v>
      </c>
      <c r="O349" s="16">
        <v>0</v>
      </c>
      <c r="P349" s="11">
        <v>2</v>
      </c>
      <c r="Q349" s="11">
        <v>2</v>
      </c>
      <c r="R349" s="11">
        <v>0.5</v>
      </c>
      <c r="S349" s="11">
        <v>8</v>
      </c>
      <c r="T349" s="12">
        <v>3</v>
      </c>
      <c r="U349" s="11">
        <v>3</v>
      </c>
      <c r="V349" s="11">
        <v>0</v>
      </c>
      <c r="W349" s="11">
        <v>1</v>
      </c>
      <c r="X349" s="11">
        <v>1</v>
      </c>
      <c r="Y349" s="11">
        <v>0</v>
      </c>
      <c r="Z349" s="11">
        <v>0</v>
      </c>
      <c r="AA349" s="11">
        <v>0</v>
      </c>
      <c r="AB349" s="11">
        <v>0</v>
      </c>
      <c r="AC349" s="12">
        <f t="shared" si="63"/>
        <v>8</v>
      </c>
      <c r="AD349" s="11">
        <f t="shared" si="55"/>
        <v>3</v>
      </c>
      <c r="AE349" s="11">
        <f t="shared" si="67"/>
        <v>3</v>
      </c>
      <c r="AF349" s="11">
        <f t="shared" si="67"/>
        <v>0</v>
      </c>
      <c r="AG349" s="11">
        <f t="shared" si="67"/>
        <v>0</v>
      </c>
      <c r="AH349" s="11">
        <f t="shared" si="66"/>
        <v>0</v>
      </c>
      <c r="AI349" s="11">
        <f t="shared" si="66"/>
        <v>0</v>
      </c>
      <c r="AJ349" s="11">
        <f t="shared" si="66"/>
        <v>0</v>
      </c>
      <c r="AK349" s="11">
        <f t="shared" si="66"/>
        <v>0</v>
      </c>
      <c r="AL349" s="11">
        <f t="shared" si="64"/>
        <v>6</v>
      </c>
      <c r="AM349" s="11">
        <f t="shared" si="65"/>
        <v>6</v>
      </c>
    </row>
    <row r="350" spans="1:39" s="11" customFormat="1" x14ac:dyDescent="0.25">
      <c r="A350" s="11" t="s">
        <v>302</v>
      </c>
      <c r="C350" s="11" t="s">
        <v>303</v>
      </c>
      <c r="D350" s="11" t="s">
        <v>29</v>
      </c>
      <c r="E350" s="11">
        <v>1</v>
      </c>
      <c r="F350" s="11">
        <v>0.8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6">
        <v>0</v>
      </c>
      <c r="P350" s="11">
        <v>1</v>
      </c>
      <c r="Q350" s="11">
        <v>0</v>
      </c>
      <c r="R350" s="11">
        <v>0</v>
      </c>
      <c r="S350" s="11">
        <v>0</v>
      </c>
      <c r="T350" s="12">
        <v>0</v>
      </c>
      <c r="U350" s="11">
        <v>0</v>
      </c>
      <c r="V350" s="11">
        <v>0</v>
      </c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11">
        <v>0</v>
      </c>
      <c r="AC350" s="12">
        <f t="shared" si="63"/>
        <v>0</v>
      </c>
      <c r="AD350" s="11">
        <f t="shared" si="55"/>
        <v>0</v>
      </c>
      <c r="AE350" s="11">
        <f t="shared" si="67"/>
        <v>0</v>
      </c>
      <c r="AF350" s="11">
        <f t="shared" si="67"/>
        <v>0</v>
      </c>
      <c r="AG350" s="11">
        <f t="shared" si="67"/>
        <v>0</v>
      </c>
      <c r="AH350" s="11">
        <f t="shared" si="66"/>
        <v>0</v>
      </c>
      <c r="AI350" s="11">
        <f t="shared" si="66"/>
        <v>0</v>
      </c>
      <c r="AJ350" s="11">
        <f t="shared" si="66"/>
        <v>0</v>
      </c>
      <c r="AK350" s="11">
        <f t="shared" si="66"/>
        <v>0</v>
      </c>
      <c r="AL350" s="11">
        <f t="shared" si="64"/>
        <v>0</v>
      </c>
      <c r="AM350" s="11">
        <f t="shared" si="65"/>
        <v>0</v>
      </c>
    </row>
    <row r="351" spans="1:39" s="11" customFormat="1" x14ac:dyDescent="0.25">
      <c r="A351" s="11" t="s">
        <v>302</v>
      </c>
      <c r="C351" s="11" t="s">
        <v>303</v>
      </c>
      <c r="D351" s="11" t="s">
        <v>30</v>
      </c>
      <c r="E351" s="11">
        <v>2</v>
      </c>
      <c r="F351" s="11">
        <v>1.75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6">
        <v>0</v>
      </c>
      <c r="P351" s="11">
        <v>0</v>
      </c>
      <c r="Q351" s="11">
        <v>1</v>
      </c>
      <c r="R351" s="11">
        <v>0.5</v>
      </c>
      <c r="S351" s="11">
        <v>2</v>
      </c>
      <c r="T351" s="12">
        <v>1</v>
      </c>
      <c r="U351" s="11">
        <v>0</v>
      </c>
      <c r="V351" s="11">
        <v>1</v>
      </c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11">
        <v>0</v>
      </c>
      <c r="AC351" s="12">
        <f t="shared" si="63"/>
        <v>2</v>
      </c>
      <c r="AD351" s="11">
        <f t="shared" si="55"/>
        <v>1</v>
      </c>
      <c r="AE351" s="11">
        <f t="shared" si="67"/>
        <v>0</v>
      </c>
      <c r="AF351" s="11">
        <f t="shared" si="67"/>
        <v>1</v>
      </c>
      <c r="AG351" s="11">
        <f t="shared" si="67"/>
        <v>0</v>
      </c>
      <c r="AH351" s="11">
        <f t="shared" si="66"/>
        <v>0</v>
      </c>
      <c r="AI351" s="11">
        <f t="shared" si="66"/>
        <v>0</v>
      </c>
      <c r="AJ351" s="11">
        <f t="shared" si="66"/>
        <v>0</v>
      </c>
      <c r="AK351" s="11">
        <f t="shared" si="66"/>
        <v>0</v>
      </c>
      <c r="AL351" s="11">
        <f t="shared" si="64"/>
        <v>2</v>
      </c>
      <c r="AM351" s="11">
        <f t="shared" si="65"/>
        <v>2</v>
      </c>
    </row>
    <row r="352" spans="1:39" s="11" customFormat="1" x14ac:dyDescent="0.25">
      <c r="A352" s="11" t="s">
        <v>302</v>
      </c>
      <c r="C352" s="11" t="s">
        <v>303</v>
      </c>
      <c r="D352" s="11" t="s">
        <v>108</v>
      </c>
      <c r="E352" s="11">
        <v>5</v>
      </c>
      <c r="F352" s="11">
        <v>4.75</v>
      </c>
      <c r="G352" s="11">
        <v>0</v>
      </c>
      <c r="H352" s="11">
        <v>0</v>
      </c>
      <c r="I352" s="11">
        <v>1</v>
      </c>
      <c r="J352" s="11">
        <v>0</v>
      </c>
      <c r="K352" s="11">
        <v>1</v>
      </c>
      <c r="L352" s="11">
        <v>1</v>
      </c>
      <c r="M352" s="11">
        <v>0</v>
      </c>
      <c r="N352" s="11">
        <v>0</v>
      </c>
      <c r="O352" s="16">
        <v>0</v>
      </c>
      <c r="P352" s="11">
        <v>0</v>
      </c>
      <c r="Q352" s="11">
        <v>0</v>
      </c>
      <c r="R352" s="11">
        <v>0</v>
      </c>
      <c r="S352" s="11">
        <v>2</v>
      </c>
      <c r="T352" s="12">
        <v>0</v>
      </c>
      <c r="U352" s="11">
        <v>0</v>
      </c>
      <c r="V352" s="11">
        <v>0</v>
      </c>
      <c r="W352" s="11">
        <v>0</v>
      </c>
      <c r="X352" s="11">
        <v>2</v>
      </c>
      <c r="Y352" s="11">
        <v>0</v>
      </c>
      <c r="Z352" s="11">
        <v>0</v>
      </c>
      <c r="AA352" s="11">
        <v>0</v>
      </c>
      <c r="AB352" s="11">
        <v>0</v>
      </c>
      <c r="AC352" s="12">
        <f t="shared" si="63"/>
        <v>2</v>
      </c>
      <c r="AD352" s="11">
        <f t="shared" si="55"/>
        <v>0</v>
      </c>
      <c r="AE352" s="11">
        <f t="shared" si="67"/>
        <v>-1</v>
      </c>
      <c r="AF352" s="11">
        <f t="shared" si="67"/>
        <v>0</v>
      </c>
      <c r="AG352" s="11">
        <f t="shared" si="67"/>
        <v>-1</v>
      </c>
      <c r="AH352" s="11">
        <f t="shared" si="66"/>
        <v>1</v>
      </c>
      <c r="AI352" s="11">
        <f t="shared" si="66"/>
        <v>0</v>
      </c>
      <c r="AJ352" s="11">
        <f t="shared" si="66"/>
        <v>0</v>
      </c>
      <c r="AK352" s="11">
        <f t="shared" si="66"/>
        <v>0</v>
      </c>
      <c r="AL352" s="11">
        <f t="shared" si="64"/>
        <v>-2</v>
      </c>
      <c r="AM352" s="11">
        <f t="shared" si="65"/>
        <v>-1</v>
      </c>
    </row>
    <row r="353" spans="1:39" s="11" customFormat="1" x14ac:dyDescent="0.25">
      <c r="A353" s="11" t="s">
        <v>302</v>
      </c>
      <c r="C353" s="11" t="s">
        <v>303</v>
      </c>
      <c r="D353" s="11" t="s">
        <v>32</v>
      </c>
      <c r="E353" s="11">
        <v>4</v>
      </c>
      <c r="F353" s="11">
        <v>3</v>
      </c>
      <c r="G353" s="11">
        <v>0</v>
      </c>
      <c r="H353" s="11">
        <v>0</v>
      </c>
      <c r="I353" s="11">
        <v>0</v>
      </c>
      <c r="J353" s="11">
        <v>0</v>
      </c>
      <c r="K353" s="11">
        <v>0</v>
      </c>
      <c r="L353" s="11">
        <v>0</v>
      </c>
      <c r="M353" s="11">
        <v>0</v>
      </c>
      <c r="N353" s="11">
        <v>1</v>
      </c>
      <c r="O353" s="16">
        <v>0</v>
      </c>
      <c r="P353" s="11">
        <v>1</v>
      </c>
      <c r="Q353" s="11">
        <v>1</v>
      </c>
      <c r="R353" s="11">
        <v>1</v>
      </c>
      <c r="S353" s="11">
        <v>1</v>
      </c>
      <c r="T353" s="12">
        <v>0</v>
      </c>
      <c r="U353" s="11">
        <v>0</v>
      </c>
      <c r="V353" s="11">
        <v>0</v>
      </c>
      <c r="W353" s="11">
        <v>0</v>
      </c>
      <c r="X353" s="11">
        <v>0</v>
      </c>
      <c r="Y353" s="11">
        <v>1</v>
      </c>
      <c r="Z353" s="11">
        <v>0</v>
      </c>
      <c r="AA353" s="11">
        <v>0</v>
      </c>
      <c r="AB353" s="11">
        <v>0</v>
      </c>
      <c r="AC353" s="12">
        <f t="shared" si="63"/>
        <v>1</v>
      </c>
      <c r="AD353" s="11">
        <f t="shared" si="55"/>
        <v>0</v>
      </c>
      <c r="AE353" s="11">
        <f t="shared" si="67"/>
        <v>0</v>
      </c>
      <c r="AF353" s="11">
        <f t="shared" si="67"/>
        <v>0</v>
      </c>
      <c r="AG353" s="11">
        <f t="shared" si="67"/>
        <v>0</v>
      </c>
      <c r="AH353" s="11">
        <f t="shared" si="66"/>
        <v>0</v>
      </c>
      <c r="AI353" s="11">
        <f t="shared" si="66"/>
        <v>1</v>
      </c>
      <c r="AJ353" s="11">
        <f t="shared" si="66"/>
        <v>-1</v>
      </c>
      <c r="AK353" s="11">
        <f t="shared" si="66"/>
        <v>0</v>
      </c>
      <c r="AL353" s="11">
        <f t="shared" si="64"/>
        <v>0</v>
      </c>
      <c r="AM353" s="11">
        <f t="shared" si="65"/>
        <v>0</v>
      </c>
    </row>
    <row r="354" spans="1:39" s="11" customFormat="1" x14ac:dyDescent="0.25">
      <c r="A354" s="11" t="s">
        <v>302</v>
      </c>
      <c r="C354" s="11" t="s">
        <v>303</v>
      </c>
      <c r="D354" s="11" t="s">
        <v>35</v>
      </c>
      <c r="E354" s="11">
        <v>2</v>
      </c>
      <c r="F354" s="11">
        <v>1.7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6">
        <v>0</v>
      </c>
      <c r="P354" s="11">
        <v>0</v>
      </c>
      <c r="Q354" s="11">
        <v>2</v>
      </c>
      <c r="R354" s="11">
        <v>2</v>
      </c>
      <c r="S354" s="11">
        <v>2</v>
      </c>
      <c r="T354" s="12">
        <v>0</v>
      </c>
      <c r="U354" s="11">
        <v>0</v>
      </c>
      <c r="V354" s="11">
        <v>0</v>
      </c>
      <c r="W354" s="11">
        <v>0</v>
      </c>
      <c r="X354" s="11">
        <v>1</v>
      </c>
      <c r="Y354" s="11">
        <v>1</v>
      </c>
      <c r="Z354" s="11">
        <v>0</v>
      </c>
      <c r="AA354" s="11">
        <v>0</v>
      </c>
      <c r="AB354" s="11">
        <v>1</v>
      </c>
      <c r="AC354" s="12">
        <f t="shared" si="63"/>
        <v>2</v>
      </c>
      <c r="AD354" s="11">
        <f t="shared" si="55"/>
        <v>0</v>
      </c>
      <c r="AE354" s="11">
        <f t="shared" si="67"/>
        <v>0</v>
      </c>
      <c r="AF354" s="11">
        <f t="shared" si="67"/>
        <v>0</v>
      </c>
      <c r="AG354" s="11">
        <f t="shared" si="67"/>
        <v>0</v>
      </c>
      <c r="AH354" s="11">
        <f t="shared" si="66"/>
        <v>1</v>
      </c>
      <c r="AI354" s="11">
        <f t="shared" si="66"/>
        <v>1</v>
      </c>
      <c r="AJ354" s="11">
        <f t="shared" si="66"/>
        <v>0</v>
      </c>
      <c r="AK354" s="11">
        <f t="shared" si="66"/>
        <v>0</v>
      </c>
      <c r="AL354" s="11">
        <f t="shared" si="64"/>
        <v>0</v>
      </c>
      <c r="AM354" s="11">
        <f t="shared" si="65"/>
        <v>2</v>
      </c>
    </row>
    <row r="355" spans="1:39" s="11" customFormat="1" x14ac:dyDescent="0.25">
      <c r="A355" s="11" t="s">
        <v>302</v>
      </c>
      <c r="C355" s="11" t="s">
        <v>303</v>
      </c>
      <c r="D355" s="11" t="s">
        <v>112</v>
      </c>
      <c r="E355" s="11">
        <v>2</v>
      </c>
      <c r="F355" s="11">
        <v>1.45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6">
        <v>0</v>
      </c>
      <c r="P355" s="11">
        <v>0</v>
      </c>
      <c r="Q355" s="11">
        <v>1</v>
      </c>
      <c r="R355" s="11">
        <v>0.4</v>
      </c>
      <c r="S355" s="11">
        <v>1</v>
      </c>
      <c r="T355" s="12">
        <v>0</v>
      </c>
      <c r="U355" s="11">
        <v>0</v>
      </c>
      <c r="V355" s="11">
        <v>0</v>
      </c>
      <c r="W355" s="11">
        <v>0</v>
      </c>
      <c r="X355" s="11">
        <v>1</v>
      </c>
      <c r="Y355" s="11">
        <v>0</v>
      </c>
      <c r="Z355" s="11">
        <v>0</v>
      </c>
      <c r="AA355" s="11">
        <v>0</v>
      </c>
      <c r="AB355" s="11">
        <v>0</v>
      </c>
      <c r="AC355" s="12">
        <f t="shared" si="63"/>
        <v>1</v>
      </c>
      <c r="AD355" s="11">
        <f t="shared" si="55"/>
        <v>0</v>
      </c>
      <c r="AE355" s="11">
        <f t="shared" si="67"/>
        <v>0</v>
      </c>
      <c r="AF355" s="11">
        <f t="shared" si="67"/>
        <v>0</v>
      </c>
      <c r="AG355" s="11">
        <f t="shared" si="67"/>
        <v>0</v>
      </c>
      <c r="AH355" s="11">
        <f t="shared" si="66"/>
        <v>1</v>
      </c>
      <c r="AI355" s="11">
        <f t="shared" si="66"/>
        <v>0</v>
      </c>
      <c r="AJ355" s="11">
        <f t="shared" si="66"/>
        <v>0</v>
      </c>
      <c r="AK355" s="11">
        <f t="shared" si="66"/>
        <v>0</v>
      </c>
      <c r="AL355" s="11">
        <f t="shared" si="64"/>
        <v>0</v>
      </c>
      <c r="AM355" s="11">
        <f t="shared" si="65"/>
        <v>1</v>
      </c>
    </row>
    <row r="356" spans="1:39" s="11" customFormat="1" x14ac:dyDescent="0.25">
      <c r="A356" s="11" t="s">
        <v>302</v>
      </c>
      <c r="C356" s="11" t="s">
        <v>303</v>
      </c>
      <c r="D356" s="11" t="s">
        <v>130</v>
      </c>
      <c r="E356" s="11">
        <v>1</v>
      </c>
      <c r="F356" s="11">
        <v>1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6">
        <v>0</v>
      </c>
      <c r="P356" s="11">
        <v>0</v>
      </c>
      <c r="Q356" s="11">
        <v>3</v>
      </c>
      <c r="R356" s="11">
        <v>2.5</v>
      </c>
      <c r="S356" s="11">
        <v>0</v>
      </c>
      <c r="T356" s="12">
        <v>0</v>
      </c>
      <c r="U356" s="11">
        <v>0</v>
      </c>
      <c r="V356" s="11">
        <v>0</v>
      </c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11">
        <v>0</v>
      </c>
      <c r="AC356" s="12">
        <f t="shared" si="63"/>
        <v>0</v>
      </c>
      <c r="AD356" s="11">
        <f t="shared" si="55"/>
        <v>0</v>
      </c>
      <c r="AE356" s="11">
        <f t="shared" si="67"/>
        <v>0</v>
      </c>
      <c r="AF356" s="11">
        <f t="shared" si="67"/>
        <v>0</v>
      </c>
      <c r="AG356" s="11">
        <f t="shared" si="67"/>
        <v>0</v>
      </c>
      <c r="AH356" s="11">
        <f t="shared" si="66"/>
        <v>0</v>
      </c>
      <c r="AI356" s="11">
        <f t="shared" si="66"/>
        <v>0</v>
      </c>
      <c r="AJ356" s="11">
        <f t="shared" si="66"/>
        <v>0</v>
      </c>
      <c r="AK356" s="11">
        <f t="shared" si="66"/>
        <v>0</v>
      </c>
      <c r="AL356" s="11">
        <f t="shared" si="64"/>
        <v>0</v>
      </c>
      <c r="AM356" s="11">
        <f t="shared" si="65"/>
        <v>0</v>
      </c>
    </row>
    <row r="357" spans="1:39" s="11" customFormat="1" x14ac:dyDescent="0.25">
      <c r="A357" s="11" t="s">
        <v>302</v>
      </c>
      <c r="C357" s="11" t="s">
        <v>303</v>
      </c>
      <c r="D357" s="11" t="s">
        <v>95</v>
      </c>
      <c r="E357" s="11">
        <v>1</v>
      </c>
      <c r="F357" s="11">
        <v>0.5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6">
        <v>0</v>
      </c>
      <c r="P357" s="11">
        <v>1</v>
      </c>
      <c r="Q357" s="11">
        <v>0</v>
      </c>
      <c r="R357" s="11">
        <v>0</v>
      </c>
      <c r="S357" s="11">
        <v>0</v>
      </c>
      <c r="T357" s="12">
        <v>0</v>
      </c>
      <c r="U357" s="11">
        <v>0</v>
      </c>
      <c r="V357" s="11">
        <v>0</v>
      </c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11">
        <v>0</v>
      </c>
      <c r="AC357" s="12">
        <f t="shared" si="63"/>
        <v>0</v>
      </c>
      <c r="AD357" s="11">
        <f t="shared" si="55"/>
        <v>0</v>
      </c>
      <c r="AE357" s="11">
        <f t="shared" si="67"/>
        <v>0</v>
      </c>
      <c r="AF357" s="11">
        <f t="shared" si="67"/>
        <v>0</v>
      </c>
      <c r="AG357" s="11">
        <f t="shared" si="67"/>
        <v>0</v>
      </c>
      <c r="AH357" s="11">
        <f t="shared" si="66"/>
        <v>0</v>
      </c>
      <c r="AI357" s="11">
        <f t="shared" si="66"/>
        <v>0</v>
      </c>
      <c r="AJ357" s="11">
        <f t="shared" si="66"/>
        <v>0</v>
      </c>
      <c r="AK357" s="11">
        <f t="shared" si="66"/>
        <v>0</v>
      </c>
      <c r="AL357" s="11">
        <f t="shared" si="64"/>
        <v>0</v>
      </c>
      <c r="AM357" s="11">
        <f t="shared" si="65"/>
        <v>0</v>
      </c>
    </row>
    <row r="358" spans="1:39" s="11" customFormat="1" x14ac:dyDescent="0.25">
      <c r="A358" s="11" t="s">
        <v>302</v>
      </c>
      <c r="C358" s="11" t="s">
        <v>303</v>
      </c>
      <c r="D358" s="11" t="s">
        <v>79</v>
      </c>
      <c r="E358" s="11">
        <v>2</v>
      </c>
      <c r="F358" s="11">
        <v>1.1499999999999999</v>
      </c>
      <c r="G358" s="11">
        <v>0</v>
      </c>
      <c r="H358" s="11">
        <v>0</v>
      </c>
      <c r="I358" s="11">
        <v>0</v>
      </c>
      <c r="J358" s="11">
        <v>0</v>
      </c>
      <c r="K358" s="11">
        <v>1</v>
      </c>
      <c r="L358" s="11">
        <v>0</v>
      </c>
      <c r="M358" s="11">
        <v>0</v>
      </c>
      <c r="N358" s="11">
        <v>0</v>
      </c>
      <c r="O358" s="16">
        <v>0</v>
      </c>
      <c r="P358" s="11">
        <v>0</v>
      </c>
      <c r="Q358" s="11">
        <v>1</v>
      </c>
      <c r="R358" s="11">
        <v>1</v>
      </c>
      <c r="S358" s="11">
        <v>0</v>
      </c>
      <c r="T358" s="12">
        <v>0</v>
      </c>
      <c r="U358" s="11">
        <v>0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11">
        <v>0</v>
      </c>
      <c r="AC358" s="12">
        <f t="shared" si="63"/>
        <v>0</v>
      </c>
      <c r="AD358" s="11">
        <f t="shared" si="55"/>
        <v>0</v>
      </c>
      <c r="AE358" s="11">
        <f t="shared" si="67"/>
        <v>0</v>
      </c>
      <c r="AF358" s="11">
        <f t="shared" si="67"/>
        <v>0</v>
      </c>
      <c r="AG358" s="11">
        <f t="shared" si="67"/>
        <v>-1</v>
      </c>
      <c r="AH358" s="11">
        <f t="shared" si="66"/>
        <v>0</v>
      </c>
      <c r="AI358" s="11">
        <f t="shared" si="66"/>
        <v>0</v>
      </c>
      <c r="AJ358" s="11">
        <f t="shared" si="66"/>
        <v>0</v>
      </c>
      <c r="AK358" s="11">
        <f t="shared" si="66"/>
        <v>0</v>
      </c>
      <c r="AL358" s="11">
        <f t="shared" si="64"/>
        <v>-1</v>
      </c>
      <c r="AM358" s="11">
        <f t="shared" si="65"/>
        <v>-1</v>
      </c>
    </row>
  </sheetData>
  <autoFilter ref="A1:AM358" xr:uid="{7BC51EC0-E614-41AD-BA8C-C72E3DC0B4ED}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</vt:lpstr>
      <vt:lpstr>Rådata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 Ronny</dc:creator>
  <cp:lastModifiedBy>Wain Ronny</cp:lastModifiedBy>
  <dcterms:created xsi:type="dcterms:W3CDTF">2025-10-23T05:59:56Z</dcterms:created>
  <dcterms:modified xsi:type="dcterms:W3CDTF">2025-10-23T08:15:52Z</dcterms:modified>
</cp:coreProperties>
</file>