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Psykiatri och habilitering\PoH-Fvl-FoUU-enheten\Forsknings- och utvecklingsarbete\PCV\PCV-redskap\PCV-redskap Vårdgivare Skåne\"/>
    </mc:Choice>
  </mc:AlternateContent>
  <xr:revisionPtr revIDLastSave="0" documentId="13_ncr:1_{0ACAA199-C151-404E-9B26-5A0CE1889509}" xr6:coauthVersionLast="47" xr6:coauthVersionMax="47" xr10:uidLastSave="{00000000-0000-0000-0000-000000000000}"/>
  <workbookProtection workbookAlgorithmName="SHA-512" workbookHashValue="74vQstoFd0zDUeWzVzpD7lou0tnJh+wGmTc0LX94KKePZVdqcjgj6RG3MzAlZQztsvmo+7tm1wgS+jp8yZ2DpQ==" workbookSaltValue="Qu8tkv5Il1hPyhp8jMI8nQ==" workbookSpinCount="100000" lockStructure="1"/>
  <bookViews>
    <workbookView xWindow="-120" yWindow="-120" windowWidth="29040" windowHeight="15840" xr2:uid="{00000000-000D-0000-FFFF-FFFF00000000}"/>
  </bookViews>
  <sheets>
    <sheet name="Introduktion" sheetId="7" r:id="rId1"/>
    <sheet name="Skattning" sheetId="1" r:id="rId2"/>
    <sheet name="Omvandling" sheetId="5" state="hidden" r:id="rId3"/>
    <sheet name="Resultat"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 l="1"/>
  <c r="B6" i="5"/>
  <c r="B7" i="5"/>
  <c r="B8" i="5"/>
  <c r="B11" i="5"/>
  <c r="B12" i="5"/>
  <c r="B13" i="5"/>
  <c r="B14" i="5"/>
  <c r="B17" i="5"/>
  <c r="B18" i="5"/>
  <c r="B19" i="5"/>
  <c r="B22" i="5"/>
  <c r="B23" i="5"/>
  <c r="B24" i="5"/>
  <c r="B25" i="5"/>
  <c r="B26" i="5"/>
  <c r="B27" i="5"/>
  <c r="B28" i="5"/>
  <c r="B29" i="5"/>
  <c r="B30" i="5"/>
  <c r="C30" i="5"/>
  <c r="C29" i="5"/>
  <c r="C28" i="5"/>
  <c r="C27" i="5"/>
  <c r="C26" i="5"/>
  <c r="C25" i="5"/>
  <c r="C24" i="5"/>
  <c r="C23" i="5"/>
  <c r="D22" i="5"/>
  <c r="C22" i="5"/>
  <c r="C19" i="5"/>
  <c r="C18" i="5"/>
  <c r="D18" i="5"/>
  <c r="D17" i="5"/>
  <c r="C17" i="5"/>
  <c r="C14" i="5"/>
  <c r="C13" i="5"/>
  <c r="C12" i="5"/>
  <c r="C11" i="5"/>
  <c r="C8" i="5"/>
  <c r="C7" i="5"/>
  <c r="C6" i="5"/>
  <c r="C5" i="5"/>
  <c r="D30" i="5"/>
  <c r="D29" i="5"/>
  <c r="D28" i="5"/>
  <c r="D27" i="5"/>
  <c r="D26" i="5"/>
  <c r="D25" i="5"/>
  <c r="D24" i="5"/>
  <c r="D23" i="5"/>
  <c r="D19" i="5"/>
  <c r="E17" i="5"/>
  <c r="D14" i="5"/>
  <c r="D13" i="5"/>
  <c r="D12" i="5"/>
  <c r="D11" i="5"/>
  <c r="D7" i="5"/>
  <c r="D8" i="5"/>
  <c r="D6" i="5"/>
  <c r="D5" i="5"/>
  <c r="E30" i="5"/>
  <c r="E29" i="5"/>
  <c r="E28" i="5"/>
  <c r="E27" i="5"/>
  <c r="E26" i="5"/>
  <c r="E25" i="5"/>
  <c r="E24" i="5"/>
  <c r="E23" i="5"/>
  <c r="E22" i="5"/>
  <c r="E19" i="5"/>
  <c r="E18" i="5"/>
  <c r="E14" i="5"/>
  <c r="E13" i="5"/>
  <c r="E12" i="5"/>
  <c r="E11" i="5"/>
  <c r="E8" i="5"/>
  <c r="E7" i="5"/>
  <c r="E6" i="5"/>
  <c r="E5" i="5"/>
  <c r="F30" i="5"/>
  <c r="F29" i="5"/>
  <c r="F28" i="5"/>
  <c r="F27" i="5"/>
  <c r="F26" i="5"/>
  <c r="F25" i="5"/>
  <c r="F24" i="5"/>
  <c r="F23" i="5"/>
  <c r="F22" i="5"/>
  <c r="F17" i="5"/>
  <c r="F6" i="5"/>
  <c r="F13" i="5"/>
  <c r="F14" i="5"/>
  <c r="F8" i="5"/>
  <c r="F7" i="5"/>
  <c r="F5" i="5"/>
  <c r="F12" i="5"/>
  <c r="F18" i="5"/>
  <c r="F19" i="5"/>
  <c r="F11" i="5"/>
  <c r="G30" i="5" l="1"/>
  <c r="G26" i="5"/>
  <c r="G29" i="5"/>
  <c r="G28" i="5"/>
  <c r="G27" i="5"/>
  <c r="G24" i="5"/>
  <c r="G25" i="5"/>
  <c r="G22" i="5"/>
  <c r="G23" i="5"/>
  <c r="G8" i="5"/>
  <c r="G13" i="5"/>
  <c r="G14" i="5"/>
  <c r="G12" i="5"/>
  <c r="G7" i="5"/>
  <c r="G6" i="5"/>
  <c r="G5" i="5"/>
  <c r="G11" i="5"/>
  <c r="G19" i="5"/>
  <c r="G17" i="5"/>
  <c r="G18" i="5"/>
  <c r="I5" i="5" l="1"/>
  <c r="I6" i="5"/>
  <c r="G31" i="5"/>
  <c r="J6" i="5" s="1"/>
  <c r="I4" i="5"/>
  <c r="G9" i="5"/>
  <c r="I3" i="5"/>
  <c r="G20" i="5"/>
  <c r="G15" i="5"/>
  <c r="J5" i="5" l="1"/>
  <c r="J4" i="5"/>
  <c r="J3" i="5"/>
  <c r="J7" i="5" l="1"/>
  <c r="I7" i="5" s="1"/>
</calcChain>
</file>

<file path=xl/sharedStrings.xml><?xml version="1.0" encoding="utf-8"?>
<sst xmlns="http://schemas.openxmlformats.org/spreadsheetml/2006/main" count="75" uniqueCount="47">
  <si>
    <t>Berättelse</t>
  </si>
  <si>
    <t>Partnerskap</t>
  </si>
  <si>
    <t>Ibland</t>
  </si>
  <si>
    <t>Fråga</t>
  </si>
  <si>
    <t>X</t>
  </si>
  <si>
    <t>Omvandlingstabell</t>
  </si>
  <si>
    <t>Dokumentation</t>
  </si>
  <si>
    <t>Totalt</t>
  </si>
  <si>
    <t>Delar</t>
  </si>
  <si>
    <t>Medelvärde</t>
  </si>
  <si>
    <t>Summa</t>
  </si>
  <si>
    <t>PCV totalt</t>
  </si>
  <si>
    <t>Inte alls</t>
  </si>
  <si>
    <t>Ganska lite</t>
  </si>
  <si>
    <t>Delvis</t>
  </si>
  <si>
    <t>Ganska mycket</t>
  </si>
  <si>
    <t>Helt och hållet</t>
  </si>
  <si>
    <t>Thorsted &amp; Waldo, FoUU 2022</t>
  </si>
  <si>
    <t>Psykiatri, habilitering och hjälpmedel</t>
  </si>
  <si>
    <t>Patientdelaktighet och allmänhetens engagemang inom ledning, organisation och beslutsfattande</t>
  </si>
  <si>
    <t>Patientdelaktighet</t>
  </si>
  <si>
    <t>I vilken utsträckning dokumenteras och utvärderas beslut där ett partnerskap inte är möjligt (pga. kognitiv/fysisk status, språkbarriärer, kommunikation)?</t>
  </si>
  <si>
    <t>I vilken utsträckning har patienterna tillgång till en uppdaterad vårdplan?</t>
  </si>
  <si>
    <t>I vilken utsträckning är vårdpersonalen utbildad i att inhämta patientens berättelse?</t>
  </si>
  <si>
    <t>I vilken utsträckning finns det rutiner för att vårdpersonalen ska granska vårdplaner?</t>
  </si>
  <si>
    <t>I vilken utsträckning är olika professioner representerade i kvalitetsförbättring på operativ och strategisk utvecklingsnivå?</t>
  </si>
  <si>
    <t>I vilken utsträckning är patienter representerade i kvalitetsförbättring på operativ och strategisk utvecklingsnivå?</t>
  </si>
  <si>
    <r>
      <t>I vilken utsträckning finns</t>
    </r>
    <r>
      <rPr>
        <sz val="11"/>
        <color rgb="FF7030A0"/>
        <rFont val="Arial"/>
        <family val="2"/>
      </rPr>
      <t xml:space="preserve"> </t>
    </r>
    <r>
      <rPr>
        <sz val="11"/>
        <rFont val="Arial"/>
        <family val="2"/>
      </rPr>
      <t>resurser och strukturer för patientdelaktighet på organisations- och systemnivå?</t>
    </r>
  </si>
  <si>
    <r>
      <t>I vilken utsträckning</t>
    </r>
    <r>
      <rPr>
        <sz val="11"/>
        <color rgb="FF0070C0"/>
        <rFont val="Arial"/>
        <family val="2"/>
      </rPr>
      <t xml:space="preserve"> </t>
    </r>
    <r>
      <rPr>
        <sz val="11"/>
        <rFont val="Arial"/>
        <family val="2"/>
      </rPr>
      <t>utbildas</t>
    </r>
    <r>
      <rPr>
        <sz val="11"/>
        <color rgb="FF7030A0"/>
        <rFont val="Arial"/>
        <family val="2"/>
      </rPr>
      <t xml:space="preserve"> </t>
    </r>
    <r>
      <rPr>
        <sz val="11"/>
        <rFont val="Arial"/>
        <family val="2"/>
      </rPr>
      <t>vårdpersonal och annan personal i patientdelaktighet?</t>
    </r>
  </si>
  <si>
    <t xml:space="preserve">I vilken utsträckning finns strukturer och policys för systematisk kvalitets- och säkerhetsförbättring av patientdelaktighet? </t>
  </si>
  <si>
    <t>I vilken utsträckning görs strukturerad utvärdering och uppföljning av av patientrapporterade effekter av vården (PROM)?</t>
  </si>
  <si>
    <t>I vilken utsträckning görs strukturerad utvärdering och uppföljning av patientrapporterade upplevelser av vården (PREM)?</t>
  </si>
  <si>
    <t>I vilken utsträckning görs periodisk uppföljning av vårdplaner?</t>
  </si>
  <si>
    <t>Skattning av PCV-förutsättningar</t>
  </si>
  <si>
    <t>Svara på frågorna nedan. Gör en bedömning av förutsättningarna för PCV i din verksamhet.                                                                          Markera dina svar med X. Gå sedan till fliken "Resultat".</t>
  </si>
  <si>
    <r>
      <rPr>
        <sz val="11"/>
        <rFont val="Arial"/>
        <family val="2"/>
      </rPr>
      <t>I vilken utsträckning kan vårdpersonalen avsätta tid för att utfo</t>
    </r>
    <r>
      <rPr>
        <sz val="11"/>
        <color theme="1"/>
        <rFont val="Arial"/>
        <family val="2"/>
      </rPr>
      <t>rska patientens berättelse?</t>
    </r>
  </si>
  <si>
    <t>I vilken utsträckning kan patientens berättelse delas i en arbetsgrupp med hänsyn till patientsekretessen?</t>
  </si>
  <si>
    <t>I vilken utsträckning finns det rutiner för patientens inflytande över beslut om sin vård?</t>
  </si>
  <si>
    <r>
      <t>I vilken utsträckning finns det rutiner</t>
    </r>
    <r>
      <rPr>
        <sz val="11"/>
        <color rgb="FFFF0000"/>
        <rFont val="Arial"/>
        <family val="2"/>
      </rPr>
      <t xml:space="preserve"> </t>
    </r>
    <r>
      <rPr>
        <sz val="11"/>
        <rFont val="Arial"/>
        <family val="2"/>
      </rPr>
      <t>för patientens deltagande i uppföljningen av sin vård?</t>
    </r>
  </si>
  <si>
    <r>
      <t>I vilken utsträckning kan vårdpersonalen avsätta tid för att upprätta ett partnerskap med patienten</t>
    </r>
    <r>
      <rPr>
        <sz val="11"/>
        <rFont val="Arial"/>
        <family val="2"/>
      </rPr>
      <t>?</t>
    </r>
  </si>
  <si>
    <t>I vilken utsträckning kan vårdpersonalen avsätta tid för att dokumentera berättelsen och granska vårdplanen?</t>
  </si>
  <si>
    <t>I vilken utsträckning görs förbättringsplaner om de fastställda målen i patientens vårdplan inte uppfylls inom ett år?</t>
  </si>
  <si>
    <t xml:space="preserve">I vilken utsträckning inhämtas och delas patientens berättelse i en miljö som tar hänsyn till integritet? </t>
  </si>
  <si>
    <t xml:space="preserve">  Psykiatri, habilitering och hjälpmedel, Region Skåne</t>
  </si>
  <si>
    <t xml:space="preserve">  Stine Thorsted &amp; Åsa Waldo, FoUU 2022</t>
  </si>
  <si>
    <t xml:space="preserve">Skattning av PCV - organisationsnivå </t>
  </si>
  <si>
    <t>Skattning av PCV - organisationsnivå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</si>
</sst>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0_ ;[Red]\-#,##0\ "/>
  </numFmts>
  <fonts count="29" x14ac:knownFonts="1">
    <font>
      <sz val="11"/>
      <color theme="1"/>
      <name val="Calibri"/>
      <family val="2"/>
      <scheme val="minor"/>
    </font>
    <font>
      <sz val="11"/>
      <color theme="1"/>
      <name val="Calibri"/>
      <family val="2"/>
      <scheme val="minor"/>
    </font>
    <font>
      <b/>
      <sz val="13"/>
      <color theme="3"/>
      <name val="Calibri"/>
      <family val="2"/>
      <scheme val="minor"/>
    </font>
    <font>
      <b/>
      <sz val="11"/>
      <color theme="1"/>
      <name val="Calibri"/>
      <family val="2"/>
      <scheme val="minor"/>
    </font>
    <font>
      <sz val="11"/>
      <name val="Arial"/>
      <family val="2"/>
    </font>
    <font>
      <sz val="11"/>
      <color theme="1"/>
      <name val="Arial"/>
      <family val="2"/>
    </font>
    <font>
      <b/>
      <sz val="11"/>
      <color theme="1"/>
      <name val="Arial"/>
      <family val="2"/>
    </font>
    <font>
      <sz val="18"/>
      <color theme="3"/>
      <name val="Calibri Light"/>
      <family val="2"/>
      <scheme val="major"/>
    </font>
    <font>
      <b/>
      <sz val="15"/>
      <color theme="3"/>
      <name val="Calibri"/>
      <family val="2"/>
      <scheme val="minor"/>
    </font>
    <font>
      <b/>
      <sz val="11"/>
      <name val="Arial"/>
      <family val="2"/>
    </font>
    <font>
      <b/>
      <sz val="16"/>
      <color theme="1"/>
      <name val="Calibri"/>
      <family val="2"/>
      <scheme val="minor"/>
    </font>
    <font>
      <sz val="11"/>
      <color rgb="FFFF0000"/>
      <name val="Calibri"/>
      <family val="2"/>
      <scheme val="minor"/>
    </font>
    <font>
      <sz val="11"/>
      <color rgb="FF0070C0"/>
      <name val="Arial"/>
      <family val="2"/>
    </font>
    <font>
      <b/>
      <sz val="11"/>
      <color theme="4" tint="-0.249977111117893"/>
      <name val="Calibri"/>
      <family val="2"/>
      <scheme val="minor"/>
    </font>
    <font>
      <sz val="11"/>
      <color theme="4" tint="-0.249977111117893"/>
      <name val="Arial"/>
      <family val="2"/>
    </font>
    <font>
      <sz val="11"/>
      <color theme="1"/>
      <name val="Arial"/>
    </font>
    <font>
      <b/>
      <sz val="18"/>
      <color rgb="FF2A7080"/>
      <name val="Arial"/>
      <family val="2"/>
    </font>
    <font>
      <sz val="18"/>
      <color rgb="FF2A7080"/>
      <name val="Arial"/>
      <family val="2"/>
    </font>
    <font>
      <sz val="18"/>
      <color theme="1"/>
      <name val="Calibri"/>
      <family val="2"/>
      <scheme val="minor"/>
    </font>
    <font>
      <sz val="11"/>
      <color rgb="FF00B050"/>
      <name val="Arial"/>
      <family val="2"/>
    </font>
    <font>
      <b/>
      <sz val="11"/>
      <name val="Calibri"/>
      <family val="2"/>
      <scheme val="minor"/>
    </font>
    <font>
      <sz val="11"/>
      <color rgb="FF7030A0"/>
      <name val="Arial"/>
      <family val="2"/>
    </font>
    <font>
      <sz val="11"/>
      <color rgb="FFFF0000"/>
      <name val="Arial"/>
      <family val="2"/>
    </font>
    <font>
      <sz val="12"/>
      <color rgb="FF2A7080"/>
      <name val="Calibri"/>
      <family val="2"/>
      <scheme val="minor"/>
    </font>
    <font>
      <sz val="36"/>
      <color rgb="FF2A7080"/>
      <name val="Calibri Light"/>
      <family val="2"/>
      <scheme val="major"/>
    </font>
    <font>
      <sz val="11"/>
      <color rgb="FF2A7080"/>
      <name val="Arial"/>
      <family val="2"/>
    </font>
    <font>
      <b/>
      <sz val="15"/>
      <color rgb="FF2A7080"/>
      <name val="Arial"/>
      <family val="2"/>
    </font>
    <font>
      <b/>
      <sz val="16"/>
      <color rgb="FF2A7080"/>
      <name val="Arial"/>
      <family val="2"/>
    </font>
    <font>
      <b/>
      <sz val="12"/>
      <color rgb="FF2A7080"/>
      <name val="Arial"/>
      <family val="2"/>
    </font>
  </fonts>
  <fills count="8">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2A7080"/>
        <bgColor indexed="64"/>
      </patternFill>
    </fill>
    <fill>
      <patternFill patternType="solid">
        <fgColor rgb="FFCDD7DB"/>
        <bgColor indexed="64"/>
      </patternFill>
    </fill>
  </fills>
  <borders count="32">
    <border>
      <left/>
      <right/>
      <top/>
      <bottom/>
      <diagonal/>
    </border>
    <border>
      <left/>
      <right/>
      <top/>
      <bottom style="thick">
        <color theme="4" tint="0.499984740745262"/>
      </bottom>
      <diagonal/>
    </border>
    <border>
      <left/>
      <right/>
      <top/>
      <bottom style="thick">
        <color theme="4"/>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theme="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top style="thin">
        <color theme="0"/>
      </top>
      <bottom/>
      <diagonal/>
    </border>
    <border>
      <left/>
      <right/>
      <top/>
      <bottom style="thin">
        <color theme="0"/>
      </bottom>
      <diagonal/>
    </border>
    <border>
      <left style="thin">
        <color theme="1"/>
      </left>
      <right/>
      <top/>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indexed="64"/>
      </top>
      <bottom style="thin">
        <color theme="1"/>
      </bottom>
      <diagonal/>
    </border>
    <border>
      <left style="thin">
        <color theme="1"/>
      </left>
      <right/>
      <top style="thin">
        <color theme="1"/>
      </top>
      <bottom/>
      <diagonal/>
    </border>
    <border>
      <left style="thin">
        <color indexed="64"/>
      </left>
      <right style="thin">
        <color theme="0"/>
      </right>
      <top style="thin">
        <color theme="0"/>
      </top>
      <bottom/>
      <diagonal/>
    </border>
    <border>
      <left/>
      <right style="medium">
        <color rgb="FF2A7080"/>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7" fillId="0" borderId="0" applyNumberFormat="0" applyFill="0" applyBorder="0" applyAlignment="0" applyProtection="0"/>
    <xf numFmtId="0" fontId="8" fillId="0" borderId="2" applyNumberFormat="0" applyFill="0" applyAlignment="0" applyProtection="0"/>
  </cellStyleXfs>
  <cellXfs count="118">
    <xf numFmtId="0" fontId="0" fillId="0" borderId="0" xfId="0"/>
    <xf numFmtId="38" fontId="0" fillId="4" borderId="4" xfId="0" applyNumberFormat="1" applyFill="1" applyBorder="1" applyAlignment="1">
      <alignment horizontal="right"/>
    </xf>
    <xf numFmtId="38" fontId="3" fillId="4" borderId="5" xfId="0" applyNumberFormat="1" applyFont="1" applyFill="1" applyBorder="1" applyAlignment="1">
      <alignment horizontal="right"/>
    </xf>
    <xf numFmtId="38" fontId="5" fillId="2" borderId="0" xfId="1" applyNumberFormat="1" applyFont="1" applyFill="1" applyBorder="1" applyAlignment="1"/>
    <xf numFmtId="1" fontId="0" fillId="0" borderId="6" xfId="0" applyNumberFormat="1" applyBorder="1"/>
    <xf numFmtId="38" fontId="5" fillId="0" borderId="9" xfId="0" applyNumberFormat="1" applyFont="1" applyFill="1" applyBorder="1" applyAlignment="1">
      <alignment horizontal="right"/>
    </xf>
    <xf numFmtId="38" fontId="5" fillId="4" borderId="0" xfId="0" applyNumberFormat="1" applyFont="1" applyFill="1" applyBorder="1" applyAlignment="1">
      <alignment horizontal="left"/>
    </xf>
    <xf numFmtId="0" fontId="0" fillId="0" borderId="0" xfId="0" applyAlignment="1">
      <alignment horizontal="center"/>
    </xf>
    <xf numFmtId="0" fontId="0" fillId="5" borderId="0" xfId="0" applyFill="1"/>
    <xf numFmtId="164" fontId="6" fillId="0" borderId="13" xfId="0" applyNumberFormat="1" applyFont="1" applyBorder="1"/>
    <xf numFmtId="38" fontId="0" fillId="0" borderId="14" xfId="0" applyNumberFormat="1" applyBorder="1"/>
    <xf numFmtId="164" fontId="6" fillId="0" borderId="15" xfId="0" applyNumberFormat="1" applyFont="1" applyBorder="1"/>
    <xf numFmtId="1" fontId="0" fillId="0" borderId="16" xfId="0" applyNumberFormat="1" applyBorder="1"/>
    <xf numFmtId="38" fontId="0" fillId="0" borderId="17" xfId="0" applyNumberFormat="1" applyBorder="1"/>
    <xf numFmtId="164" fontId="6" fillId="0" borderId="11" xfId="0" applyNumberFormat="1" applyFont="1" applyBorder="1"/>
    <xf numFmtId="1" fontId="0" fillId="0" borderId="7" xfId="0" applyNumberFormat="1" applyBorder="1"/>
    <xf numFmtId="38" fontId="0" fillId="0" borderId="10" xfId="0" applyNumberFormat="1" applyBorder="1"/>
    <xf numFmtId="0" fontId="11" fillId="0" borderId="0" xfId="0" applyFont="1"/>
    <xf numFmtId="38" fontId="13" fillId="4" borderId="5" xfId="0" applyNumberFormat="1" applyFont="1" applyFill="1" applyBorder="1" applyAlignment="1">
      <alignment horizontal="right"/>
    </xf>
    <xf numFmtId="38" fontId="15" fillId="0" borderId="9" xfId="0" applyNumberFormat="1" applyFont="1" applyFill="1" applyBorder="1" applyAlignment="1">
      <alignment horizontal="right"/>
    </xf>
    <xf numFmtId="0" fontId="0" fillId="0" borderId="0" xfId="0" applyFill="1" applyBorder="1" applyAlignment="1">
      <alignment horizontal="center"/>
    </xf>
    <xf numFmtId="38" fontId="0" fillId="3" borderId="0" xfId="0" applyNumberFormat="1" applyFont="1" applyFill="1" applyBorder="1" applyAlignment="1">
      <alignment horizontal="left" wrapText="1" indent="1"/>
    </xf>
    <xf numFmtId="38" fontId="0" fillId="4" borderId="19" xfId="0" applyNumberFormat="1" applyFill="1" applyBorder="1" applyAlignment="1">
      <alignment horizontal="right"/>
    </xf>
    <xf numFmtId="0" fontId="0" fillId="0" borderId="0" xfId="0" applyBorder="1"/>
    <xf numFmtId="38" fontId="14" fillId="0" borderId="0" xfId="0" applyNumberFormat="1" applyFont="1" applyBorder="1" applyAlignment="1">
      <alignment horizontal="right"/>
    </xf>
    <xf numFmtId="0" fontId="0" fillId="0" borderId="0" xfId="0" applyAlignment="1">
      <alignment horizontal="center" vertical="center" wrapText="1"/>
    </xf>
    <xf numFmtId="0" fontId="0" fillId="0" borderId="0" xfId="0" applyAlignment="1">
      <alignment vertical="top"/>
    </xf>
    <xf numFmtId="38" fontId="0" fillId="4" borderId="30" xfId="0" applyNumberFormat="1" applyFill="1" applyBorder="1" applyAlignment="1">
      <alignment horizontal="right"/>
    </xf>
    <xf numFmtId="0" fontId="0" fillId="0" borderId="0" xfId="0" applyFont="1"/>
    <xf numFmtId="38" fontId="3" fillId="4" borderId="20" xfId="0" applyNumberFormat="1" applyFont="1" applyFill="1" applyBorder="1" applyAlignment="1">
      <alignment horizontal="right"/>
    </xf>
    <xf numFmtId="40" fontId="9" fillId="6" borderId="3" xfId="0" applyNumberFormat="1" applyFont="1" applyFill="1" applyBorder="1" applyAlignment="1">
      <alignment horizontal="center" vertical="center"/>
    </xf>
    <xf numFmtId="40" fontId="9" fillId="6" borderId="3" xfId="0" applyNumberFormat="1" applyFont="1" applyFill="1" applyBorder="1" applyAlignment="1">
      <alignment horizontal="left" vertical="center"/>
    </xf>
    <xf numFmtId="40" fontId="9" fillId="6" borderId="6" xfId="0" applyNumberFormat="1" applyFont="1" applyFill="1" applyBorder="1" applyAlignment="1">
      <alignment horizontal="center" vertical="center" wrapText="1"/>
    </xf>
    <xf numFmtId="0" fontId="0" fillId="0" borderId="0" xfId="0" applyFill="1"/>
    <xf numFmtId="40" fontId="9" fillId="6" borderId="10" xfId="0" applyNumberFormat="1" applyFont="1" applyFill="1" applyBorder="1" applyAlignment="1"/>
    <xf numFmtId="40" fontId="9" fillId="6" borderId="8" xfId="0" applyNumberFormat="1" applyFont="1" applyFill="1" applyBorder="1" applyAlignment="1"/>
    <xf numFmtId="40" fontId="9" fillId="6" borderId="11" xfId="0" applyNumberFormat="1" applyFont="1" applyFill="1" applyBorder="1" applyAlignment="1"/>
    <xf numFmtId="40" fontId="9" fillId="0" borderId="9" xfId="0" applyNumberFormat="1" applyFont="1" applyFill="1" applyBorder="1" applyAlignment="1"/>
    <xf numFmtId="40" fontId="9" fillId="0" borderId="0" xfId="0" applyNumberFormat="1" applyFont="1" applyFill="1" applyBorder="1" applyAlignment="1"/>
    <xf numFmtId="40" fontId="9" fillId="0" borderId="18" xfId="0" applyNumberFormat="1" applyFont="1" applyFill="1" applyBorder="1" applyAlignment="1"/>
    <xf numFmtId="38" fontId="5" fillId="7" borderId="6" xfId="0" applyNumberFormat="1" applyFont="1" applyFill="1" applyBorder="1" applyAlignment="1" applyProtection="1">
      <alignment horizontal="center" vertical="center" wrapText="1"/>
      <protection locked="0"/>
    </xf>
    <xf numFmtId="38" fontId="5" fillId="7" borderId="6" xfId="1" applyNumberFormat="1" applyFont="1" applyFill="1" applyBorder="1" applyAlignment="1" applyProtection="1">
      <alignment horizontal="center" vertical="center" wrapText="1"/>
      <protection locked="0"/>
    </xf>
    <xf numFmtId="38" fontId="5" fillId="7" borderId="7" xfId="1" applyNumberFormat="1" applyFont="1" applyFill="1" applyBorder="1" applyAlignment="1" applyProtection="1">
      <alignment horizontal="center" vertical="center" wrapText="1"/>
      <protection locked="0"/>
    </xf>
    <xf numFmtId="38" fontId="5" fillId="7" borderId="7" xfId="0" applyNumberFormat="1" applyFont="1" applyFill="1" applyBorder="1" applyAlignment="1" applyProtection="1">
      <alignment horizontal="center" vertical="center" wrapText="1"/>
      <protection locked="0"/>
    </xf>
    <xf numFmtId="40" fontId="0" fillId="7" borderId="3" xfId="0" applyNumberFormat="1" applyFill="1" applyBorder="1" applyAlignment="1">
      <alignment horizontal="center"/>
    </xf>
    <xf numFmtId="38" fontId="5" fillId="7" borderId="8" xfId="0" applyNumberFormat="1" applyFont="1" applyFill="1" applyBorder="1" applyAlignment="1">
      <alignment horizontal="center" vertical="center" wrapText="1"/>
    </xf>
    <xf numFmtId="0" fontId="4" fillId="7" borderId="0" xfId="0" applyFont="1" applyFill="1" applyBorder="1" applyAlignment="1">
      <alignment horizontal="center" wrapText="1"/>
    </xf>
    <xf numFmtId="164" fontId="5" fillId="7" borderId="0" xfId="1" applyNumberFormat="1" applyFont="1" applyFill="1" applyBorder="1" applyAlignment="1"/>
    <xf numFmtId="38" fontId="5" fillId="7" borderId="0" xfId="1" applyNumberFormat="1" applyFont="1" applyFill="1" applyBorder="1" applyAlignment="1">
      <alignment wrapText="1"/>
    </xf>
    <xf numFmtId="0" fontId="0" fillId="7" borderId="0" xfId="0" applyFill="1" applyAlignment="1">
      <alignment horizontal="center" wrapText="1"/>
    </xf>
    <xf numFmtId="0" fontId="0" fillId="7" borderId="0" xfId="0" applyFill="1" applyAlignment="1">
      <alignment horizontal="left" wrapText="1" indent="1"/>
    </xf>
    <xf numFmtId="38" fontId="0" fillId="7" borderId="0" xfId="0" applyNumberFormat="1" applyFill="1" applyBorder="1" applyAlignment="1">
      <alignment wrapText="1"/>
    </xf>
    <xf numFmtId="0" fontId="7" fillId="7" borderId="0" xfId="4" applyFill="1" applyAlignment="1">
      <alignment horizontal="left" wrapText="1"/>
    </xf>
    <xf numFmtId="164" fontId="6" fillId="6" borderId="3" xfId="1" applyNumberFormat="1" applyFont="1" applyFill="1" applyBorder="1" applyAlignment="1">
      <alignment horizontal="center" vertical="center"/>
    </xf>
    <xf numFmtId="164" fontId="6" fillId="6" borderId="3" xfId="1" applyNumberFormat="1" applyFont="1" applyFill="1" applyBorder="1" applyAlignment="1">
      <alignment vertical="center"/>
    </xf>
    <xf numFmtId="164" fontId="6" fillId="6" borderId="6" xfId="1" applyNumberFormat="1" applyFont="1" applyFill="1" applyBorder="1" applyAlignment="1">
      <alignment horizontal="center" vertical="center" wrapText="1"/>
    </xf>
    <xf numFmtId="164" fontId="6" fillId="6" borderId="10" xfId="1" applyNumberFormat="1" applyFont="1" applyFill="1" applyBorder="1" applyAlignment="1">
      <alignment horizontal="center" vertical="center" wrapText="1"/>
    </xf>
    <xf numFmtId="164" fontId="6" fillId="6" borderId="14" xfId="1" applyNumberFormat="1" applyFont="1" applyFill="1" applyBorder="1" applyAlignment="1">
      <alignment horizontal="center" vertical="center" wrapText="1"/>
    </xf>
    <xf numFmtId="40" fontId="9" fillId="6" borderId="0" xfId="0" applyNumberFormat="1" applyFont="1" applyFill="1" applyBorder="1" applyAlignment="1"/>
    <xf numFmtId="40" fontId="9" fillId="6" borderId="12" xfId="0" applyNumberFormat="1" applyFont="1" applyFill="1" applyBorder="1" applyAlignment="1"/>
    <xf numFmtId="40" fontId="9" fillId="6" borderId="9" xfId="0" applyNumberFormat="1" applyFont="1" applyFill="1" applyBorder="1" applyAlignment="1"/>
    <xf numFmtId="0" fontId="0" fillId="7" borderId="0" xfId="0" applyFill="1" applyAlignment="1">
      <alignment horizontal="center"/>
    </xf>
    <xf numFmtId="0" fontId="0" fillId="7" borderId="0" xfId="0" applyFill="1"/>
    <xf numFmtId="0" fontId="0" fillId="7" borderId="0" xfId="0" applyFill="1" applyAlignment="1">
      <alignment horizontal="center" vertical="center" wrapText="1"/>
    </xf>
    <xf numFmtId="0" fontId="0" fillId="7" borderId="0" xfId="0" applyFill="1" applyBorder="1" applyAlignment="1">
      <alignment horizontal="center" vertical="center" wrapText="1"/>
    </xf>
    <xf numFmtId="0" fontId="2" fillId="7" borderId="0" xfId="3" applyFill="1" applyBorder="1" applyAlignment="1">
      <alignment horizontal="center" vertical="center"/>
    </xf>
    <xf numFmtId="0" fontId="0" fillId="7" borderId="23" xfId="0" applyFill="1" applyBorder="1" applyAlignment="1">
      <alignment horizontal="center" vertical="center" wrapText="1"/>
    </xf>
    <xf numFmtId="0" fontId="2" fillId="7" borderId="0" xfId="3" applyFill="1" applyBorder="1" applyAlignment="1">
      <alignment horizontal="center" vertical="top"/>
    </xf>
    <xf numFmtId="0" fontId="0" fillId="7" borderId="0" xfId="0" applyFill="1" applyAlignment="1">
      <alignment vertical="top"/>
    </xf>
    <xf numFmtId="0" fontId="4" fillId="7" borderId="0" xfId="0" applyFont="1" applyFill="1" applyBorder="1" applyAlignment="1">
      <alignment horizontal="center" vertical="top" wrapText="1"/>
    </xf>
    <xf numFmtId="0" fontId="4" fillId="7" borderId="0" xfId="0" applyFont="1" applyFill="1" applyBorder="1" applyAlignment="1">
      <alignment horizontal="left" vertical="top" wrapText="1"/>
    </xf>
    <xf numFmtId="38" fontId="5" fillId="7" borderId="0" xfId="0" applyNumberFormat="1" applyFont="1" applyFill="1" applyBorder="1" applyAlignment="1" applyProtection="1">
      <alignment horizontal="center" vertical="top" wrapText="1"/>
      <protection locked="0"/>
    </xf>
    <xf numFmtId="0" fontId="11" fillId="7" borderId="0" xfId="0" applyFont="1" applyFill="1"/>
    <xf numFmtId="0" fontId="0" fillId="7" borderId="0" xfId="0" applyFill="1" applyAlignment="1">
      <alignment vertical="center"/>
    </xf>
    <xf numFmtId="0" fontId="4" fillId="7" borderId="3" xfId="0" applyFont="1" applyFill="1" applyBorder="1" applyAlignment="1">
      <alignment horizontal="center" vertical="center" wrapText="1"/>
    </xf>
    <xf numFmtId="164" fontId="4" fillId="7" borderId="3" xfId="1" applyNumberFormat="1" applyFont="1" applyFill="1" applyBorder="1" applyAlignment="1">
      <alignment vertical="center"/>
    </xf>
    <xf numFmtId="0" fontId="0" fillId="0" borderId="0" xfId="0" applyAlignment="1">
      <alignment vertical="center"/>
    </xf>
    <xf numFmtId="164" fontId="5" fillId="7" borderId="3" xfId="1" applyNumberFormat="1" applyFont="1" applyFill="1" applyBorder="1" applyAlignment="1">
      <alignment vertical="center"/>
    </xf>
    <xf numFmtId="164" fontId="4" fillId="7" borderId="3" xfId="1" applyNumberFormat="1" applyFont="1" applyFill="1" applyBorder="1" applyAlignment="1">
      <alignment vertical="center" wrapText="1"/>
    </xf>
    <xf numFmtId="0" fontId="4" fillId="7" borderId="3" xfId="0" applyFont="1" applyFill="1" applyBorder="1" applyAlignment="1">
      <alignment vertical="center" wrapText="1"/>
    </xf>
    <xf numFmtId="0" fontId="4" fillId="7" borderId="28" xfId="0" applyFont="1" applyFill="1" applyBorder="1" applyAlignment="1" applyProtection="1">
      <alignment horizontal="center" vertical="center" wrapText="1"/>
      <protection locked="0"/>
    </xf>
    <xf numFmtId="0" fontId="4" fillId="7" borderId="25" xfId="0" applyFont="1" applyFill="1" applyBorder="1" applyAlignment="1" applyProtection="1">
      <alignment horizontal="center" vertical="center" wrapText="1"/>
      <protection locked="0"/>
    </xf>
    <xf numFmtId="0" fontId="4" fillId="7" borderId="27" xfId="0" applyFont="1" applyFill="1" applyBorder="1" applyAlignment="1" applyProtection="1">
      <alignment horizontal="center" vertical="center" wrapText="1"/>
      <protection locked="0"/>
    </xf>
    <xf numFmtId="0" fontId="4" fillId="7" borderId="24" xfId="0" applyFont="1" applyFill="1" applyBorder="1" applyAlignment="1" applyProtection="1">
      <alignment horizontal="center" vertical="center" wrapText="1"/>
      <protection locked="0"/>
    </xf>
    <xf numFmtId="0" fontId="4" fillId="7" borderId="21" xfId="0" applyFont="1" applyFill="1" applyBorder="1" applyAlignment="1" applyProtection="1">
      <alignment horizontal="center" vertical="center" wrapText="1"/>
      <protection locked="0"/>
    </xf>
    <xf numFmtId="0" fontId="4" fillId="7" borderId="29" xfId="0" applyFont="1" applyFill="1" applyBorder="1" applyAlignment="1" applyProtection="1">
      <alignment horizontal="center" vertical="center" wrapText="1"/>
      <protection locked="0"/>
    </xf>
    <xf numFmtId="0" fontId="4" fillId="7" borderId="26" xfId="0" applyFont="1" applyFill="1" applyBorder="1" applyAlignment="1" applyProtection="1">
      <alignment horizontal="center" vertical="center" wrapText="1"/>
      <protection locked="0"/>
    </xf>
    <xf numFmtId="0" fontId="4" fillId="7" borderId="6" xfId="0" applyFont="1" applyFill="1" applyBorder="1" applyAlignment="1" applyProtection="1">
      <alignment horizontal="center" vertical="center" wrapText="1"/>
      <protection locked="0"/>
    </xf>
    <xf numFmtId="0" fontId="4" fillId="7" borderId="3" xfId="0" applyFont="1" applyFill="1" applyBorder="1" applyAlignment="1">
      <alignment horizontal="left" vertical="center" wrapText="1"/>
    </xf>
    <xf numFmtId="40" fontId="22" fillId="7" borderId="3" xfId="0" applyNumberFormat="1" applyFont="1" applyFill="1" applyBorder="1" applyAlignment="1">
      <alignment horizontal="left"/>
    </xf>
    <xf numFmtId="165" fontId="0" fillId="4" borderId="30" xfId="0" applyNumberFormat="1" applyFill="1" applyBorder="1" applyAlignment="1">
      <alignment horizontal="right"/>
    </xf>
    <xf numFmtId="0" fontId="11" fillId="7" borderId="0" xfId="0" applyFont="1" applyFill="1" applyBorder="1" applyAlignment="1">
      <alignment horizontal="left" vertical="center" wrapText="1"/>
    </xf>
    <xf numFmtId="0" fontId="0" fillId="7" borderId="0" xfId="0" applyFill="1" applyBorder="1" applyAlignment="1">
      <alignment horizontal="left" vertical="center" wrapText="1"/>
    </xf>
    <xf numFmtId="0" fontId="11" fillId="7" borderId="0" xfId="0" applyFont="1" applyFill="1" applyBorder="1" applyAlignment="1">
      <alignment horizontal="left" vertical="top" wrapText="1"/>
    </xf>
    <xf numFmtId="0" fontId="0" fillId="7" borderId="31" xfId="0" applyFill="1" applyBorder="1"/>
    <xf numFmtId="0" fontId="23" fillId="7" borderId="0" xfId="0" applyFont="1" applyFill="1"/>
    <xf numFmtId="0" fontId="25" fillId="7" borderId="0" xfId="0" applyFont="1" applyFill="1"/>
    <xf numFmtId="0" fontId="0" fillId="7" borderId="31" xfId="0" applyFill="1" applyBorder="1" applyAlignment="1">
      <alignment vertical="center"/>
    </xf>
    <xf numFmtId="0" fontId="24" fillId="7" borderId="0" xfId="0" applyFont="1" applyFill="1" applyAlignment="1">
      <alignment vertical="center"/>
    </xf>
    <xf numFmtId="0" fontId="19" fillId="7" borderId="0" xfId="0" applyFont="1" applyFill="1" applyBorder="1" applyAlignment="1">
      <alignment horizontal="left" vertical="top" wrapText="1"/>
    </xf>
    <xf numFmtId="38" fontId="5" fillId="7" borderId="0" xfId="0" applyNumberFormat="1" applyFont="1" applyFill="1" applyBorder="1" applyAlignment="1" applyProtection="1">
      <alignment horizontal="center" vertical="center" wrapText="1"/>
      <protection locked="0"/>
    </xf>
    <xf numFmtId="0" fontId="12" fillId="7" borderId="0" xfId="0" applyFont="1" applyFill="1" applyBorder="1" applyAlignment="1">
      <alignment horizontal="left" wrapText="1"/>
    </xf>
    <xf numFmtId="0" fontId="0" fillId="7" borderId="0" xfId="0" applyFill="1" applyBorder="1" applyAlignment="1">
      <alignment horizontal="center" wrapText="1"/>
    </xf>
    <xf numFmtId="0" fontId="0" fillId="7" borderId="0" xfId="0" applyFill="1" applyBorder="1" applyAlignment="1">
      <alignment horizontal="left" wrapText="1" indent="1"/>
    </xf>
    <xf numFmtId="43" fontId="0" fillId="7" borderId="0" xfId="1" applyFont="1" applyFill="1" applyBorder="1" applyAlignment="1">
      <alignment horizontal="right"/>
    </xf>
    <xf numFmtId="9" fontId="0" fillId="7" borderId="0" xfId="2" applyFont="1" applyFill="1" applyBorder="1" applyAlignment="1">
      <alignment horizontal="right"/>
    </xf>
    <xf numFmtId="0" fontId="26" fillId="7" borderId="0" xfId="5" applyFont="1" applyFill="1" applyBorder="1" applyAlignment="1">
      <alignment horizontal="right" vertical="center" wrapText="1"/>
    </xf>
    <xf numFmtId="0" fontId="25" fillId="7" borderId="0" xfId="0" applyFont="1" applyFill="1" applyAlignment="1">
      <alignment horizontal="right" vertical="center" wrapText="1"/>
    </xf>
    <xf numFmtId="0" fontId="9" fillId="7" borderId="22" xfId="0" applyFont="1" applyFill="1" applyBorder="1" applyAlignment="1">
      <alignment horizontal="left" vertical="center" wrapText="1"/>
    </xf>
    <xf numFmtId="0" fontId="20" fillId="7" borderId="22" xfId="0" applyFont="1" applyFill="1" applyBorder="1" applyAlignment="1">
      <alignment wrapText="1"/>
    </xf>
    <xf numFmtId="0" fontId="16" fillId="7" borderId="0" xfId="5" applyFont="1" applyFill="1" applyBorder="1" applyAlignment="1">
      <alignment horizontal="left" vertical="center"/>
    </xf>
    <xf numFmtId="0" fontId="17" fillId="7" borderId="0" xfId="0" applyFont="1" applyFill="1" applyAlignment="1">
      <alignment vertical="center"/>
    </xf>
    <xf numFmtId="0" fontId="18" fillId="7" borderId="0" xfId="0" applyFont="1" applyFill="1" applyAlignment="1">
      <alignment vertical="center"/>
    </xf>
    <xf numFmtId="0" fontId="10" fillId="0" borderId="6" xfId="0" applyFont="1" applyBorder="1" applyAlignment="1">
      <alignment horizontal="center"/>
    </xf>
    <xf numFmtId="0" fontId="0" fillId="0" borderId="6" xfId="0" applyBorder="1" applyAlignment="1">
      <alignment horizontal="center"/>
    </xf>
    <xf numFmtId="0" fontId="28" fillId="7" borderId="0" xfId="5" applyFont="1" applyFill="1" applyBorder="1" applyAlignment="1">
      <alignment horizontal="right" vertical="center" wrapText="1"/>
    </xf>
    <xf numFmtId="0" fontId="27" fillId="7" borderId="0" xfId="5" applyFont="1" applyFill="1" applyBorder="1" applyAlignment="1">
      <alignment horizontal="left" vertical="center"/>
    </xf>
    <xf numFmtId="0" fontId="0" fillId="0" borderId="0" xfId="0" applyAlignment="1">
      <alignment horizontal="left" vertical="center"/>
    </xf>
  </cellXfs>
  <cellStyles count="6">
    <cellStyle name="Normal" xfId="0" builtinId="0"/>
    <cellStyle name="Procent" xfId="2" builtinId="5"/>
    <cellStyle name="Rubrik" xfId="4" builtinId="15"/>
    <cellStyle name="Rubrik 1" xfId="5" builtinId="16"/>
    <cellStyle name="Rubrik 2" xfId="3" builtinId="17"/>
    <cellStyle name="Tusental" xfId="1" builtinId="3"/>
  </cellStyles>
  <dxfs count="74">
    <dxf>
      <numFmt numFmtId="165" formatCode="#,##0_ ;[Red]\-#,##0\ "/>
      <fill>
        <patternFill patternType="solid">
          <fgColor indexed="64"/>
          <bgColor theme="6" tint="0.79998168889431442"/>
        </patternFill>
      </fill>
      <alignment horizontal="right" vertical="bottom" textRotation="0" wrapText="0" indent="0" justifyLastLine="0" shrinkToFit="0" readingOrder="0"/>
      <border diagonalUp="0" diagonalDown="0">
        <left style="thin">
          <color indexed="64"/>
        </left>
        <right style="thin">
          <color theme="0"/>
        </right>
        <top style="thin">
          <color theme="0"/>
        </top>
        <bottom/>
      </border>
    </dxf>
    <dxf>
      <numFmt numFmtId="6" formatCode="#,##0;[Red]\-#,##0"/>
      <fill>
        <patternFill patternType="solid">
          <fgColor indexed="64"/>
          <bgColor theme="6" tint="0.79998168889431442"/>
        </patternFill>
      </fill>
      <alignment horizontal="right" vertical="bottom" textRotation="0" wrapText="0" indent="0" justifyLastLine="0" shrinkToFit="0" readingOrder="0"/>
      <border diagonalUp="0" diagonalDown="0">
        <left style="thin">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Arial"/>
        <scheme val="none"/>
      </font>
      <numFmt numFmtId="6" formatCode="#,##0;[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6" formatCode="#,##0;[Red]\-#,##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6" formatCode="#,##0;[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6" formatCode="#,##0;[Red]\-#,##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6" formatCode="#,##0;[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6" formatCode="#,##0;[Red]\-#,##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6" formatCode="#,##0;[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6" formatCode="#,##0;[Red]\-#,##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6" formatCode="#,##0;[Red]\-#,##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theme="1"/>
        <name val="Arial"/>
        <scheme val="none"/>
      </font>
      <numFmt numFmtId="6" formatCode="#,##0;[Red]\-#,##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bottom/>
        <vertical/>
        <horizontal/>
      </border>
    </dxf>
    <dxf>
      <border outline="0">
        <top style="thin">
          <color indexed="64"/>
        </top>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1"/>
        <color auto="1"/>
        <name val="Arial"/>
        <scheme val="none"/>
      </font>
      <numFmt numFmtId="8" formatCode="#,##0.00;[Red]\-#,##0.00"/>
      <fill>
        <patternFill patternType="none">
          <fgColor indexed="64"/>
          <bgColor auto="1"/>
        </patternFill>
      </fill>
      <alignment horizontal="general" vertical="bottom" textRotation="0" wrapText="0" indent="0" justifyLastLine="0" shrinkToFit="0" readingOrder="0"/>
    </dxf>
    <dxf>
      <numFmt numFmtId="6" formatCode="#,##0;[Red]\-#,##0"/>
      <border diagonalUp="0" diagonalDown="0">
        <left style="thin">
          <color indexed="64"/>
        </left>
        <right/>
        <top style="thin">
          <color indexed="64"/>
        </top>
        <bottom style="thin">
          <color indexed="64"/>
        </bottom>
        <vertical/>
        <horizontal/>
      </border>
    </dxf>
    <dxf>
      <numFmt numFmtId="1" formatCode="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scheme val="none"/>
      </font>
      <numFmt numFmtId="164" formatCode="#,##0.00_ ;[Red]\-#,##0.00\ "/>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DA0000"/>
      </font>
    </dxf>
    <dxf>
      <font>
        <color rgb="FFDA0000"/>
      </font>
    </dxf>
    <dxf>
      <font>
        <color rgb="FFDA0000"/>
      </font>
    </dxf>
    <dxf>
      <font>
        <color rgb="FFDA0000"/>
      </font>
    </dxf>
    <dxf>
      <font>
        <color rgb="FFDA0000"/>
      </font>
    </dxf>
    <dxf>
      <font>
        <color rgb="FFDA0000"/>
      </font>
    </dxf>
    <dxf>
      <font>
        <color rgb="FFDA0000"/>
      </font>
    </dxf>
    <dxf>
      <font>
        <color rgb="FFDA0000"/>
      </font>
    </dxf>
    <dxf>
      <font>
        <color rgb="FFDA0000"/>
      </font>
    </dxf>
    <dxf>
      <font>
        <color rgb="FFDA0000"/>
      </font>
    </dxf>
    <dxf>
      <font>
        <color rgb="FFDA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DA0000"/>
      </font>
    </dxf>
    <dxf>
      <font>
        <color rgb="FFDA0000"/>
      </font>
    </dxf>
    <dxf>
      <font>
        <color rgb="FFDA0000"/>
      </font>
    </dxf>
    <dxf>
      <font>
        <color rgb="FFDA0000"/>
      </font>
    </dxf>
    <dxf>
      <font>
        <color rgb="FFDA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DA0000"/>
      </font>
    </dxf>
    <dxf>
      <font>
        <color rgb="FFDA0000"/>
      </font>
    </dxf>
    <dxf>
      <font>
        <color rgb="FF9C0006"/>
      </font>
      <fill>
        <patternFill>
          <bgColor rgb="FFFFC7CE"/>
        </patternFill>
      </fill>
    </dxf>
    <dxf>
      <font>
        <color rgb="FF9C0006"/>
      </font>
      <fill>
        <patternFill>
          <bgColor rgb="FFFFC7CE"/>
        </patternFill>
      </fill>
    </dxf>
    <dxf>
      <font>
        <color rgb="FFDA0000"/>
      </font>
    </dxf>
    <dxf>
      <font>
        <color rgb="FFDA0000"/>
      </font>
    </dxf>
    <dxf>
      <font>
        <color rgb="FFDA0000"/>
      </font>
    </dxf>
    <dxf>
      <font>
        <color rgb="FFDA0000"/>
      </font>
    </dxf>
    <dxf>
      <font>
        <color rgb="FFDA0000"/>
      </font>
    </dxf>
    <dxf>
      <font>
        <color rgb="FFDA0000"/>
      </font>
    </dxf>
  </dxfs>
  <tableStyles count="0" defaultTableStyle="TableStyleMedium2" defaultPivotStyle="PivotStyleLight16"/>
  <colors>
    <mruColors>
      <color rgb="FFCDD7DB"/>
      <color rgb="FF2A7080"/>
      <color rgb="FF6EA3B0"/>
      <color rgb="FFACC3C9"/>
      <color rgb="FF97BDC6"/>
      <color rgb="FFC7D6D9"/>
      <color rgb="FFFDF9E4"/>
      <color rgb="FF61B9BD"/>
      <color rgb="FFBBE1E3"/>
      <color rgb="FFACDC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Grad av PCV</a:t>
            </a:r>
          </a:p>
        </c:rich>
      </c:tx>
      <c:layout>
        <c:manualLayout>
          <c:xMode val="edge"/>
          <c:yMode val="edge"/>
          <c:x val="0.4164760065369188"/>
          <c:y val="2.92921074043938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spPr>
            <a:solidFill>
              <a:srgbClr val="2A7080"/>
            </a:solidFill>
            <a:ln>
              <a:noFill/>
            </a:ln>
            <a:effectLst/>
          </c:spPr>
          <c:invertIfNegative val="0"/>
          <c:dPt>
            <c:idx val="0"/>
            <c:invertIfNegative val="0"/>
            <c:bubble3D val="0"/>
            <c:spPr>
              <a:solidFill>
                <a:srgbClr val="2A7080"/>
              </a:solidFill>
              <a:ln>
                <a:noFill/>
              </a:ln>
              <a:effectLst/>
              <a:sp3d/>
            </c:spPr>
            <c:extLst>
              <c:ext xmlns:c16="http://schemas.microsoft.com/office/drawing/2014/chart" uri="{C3380CC4-5D6E-409C-BE32-E72D297353CC}">
                <c16:uniqueId val="{00000001-1427-44CD-B352-7C538419DC30}"/>
              </c:ext>
            </c:extLst>
          </c:dPt>
          <c:dPt>
            <c:idx val="1"/>
            <c:invertIfNegative val="0"/>
            <c:bubble3D val="0"/>
            <c:spPr>
              <a:solidFill>
                <a:srgbClr val="6EA3B0"/>
              </a:solidFill>
              <a:ln>
                <a:noFill/>
              </a:ln>
              <a:effectLst/>
              <a:sp3d/>
            </c:spPr>
            <c:extLst>
              <c:ext xmlns:c16="http://schemas.microsoft.com/office/drawing/2014/chart" uri="{C3380CC4-5D6E-409C-BE32-E72D297353CC}">
                <c16:uniqueId val="{00000003-1427-44CD-B352-7C538419DC30}"/>
              </c:ext>
            </c:extLst>
          </c:dPt>
          <c:dPt>
            <c:idx val="2"/>
            <c:invertIfNegative val="0"/>
            <c:bubble3D val="0"/>
            <c:spPr>
              <a:pattFill prst="lgCheck">
                <a:fgClr>
                  <a:srgbClr val="2A7080"/>
                </a:fgClr>
                <a:bgClr>
                  <a:schemeClr val="bg1"/>
                </a:bgClr>
              </a:pattFill>
              <a:ln>
                <a:noFill/>
              </a:ln>
              <a:effectLst/>
              <a:sp3d/>
            </c:spPr>
            <c:extLst>
              <c:ext xmlns:c16="http://schemas.microsoft.com/office/drawing/2014/chart" uri="{C3380CC4-5D6E-409C-BE32-E72D297353CC}">
                <c16:uniqueId val="{00000005-1427-44CD-B352-7C538419DC30}"/>
              </c:ext>
            </c:extLst>
          </c:dPt>
          <c:dPt>
            <c:idx val="3"/>
            <c:invertIfNegative val="0"/>
            <c:bubble3D val="0"/>
            <c:spPr>
              <a:solidFill>
                <a:srgbClr val="ACC3C9"/>
              </a:solidFill>
              <a:ln>
                <a:noFill/>
              </a:ln>
              <a:effectLst/>
            </c:spPr>
            <c:extLst>
              <c:ext xmlns:c16="http://schemas.microsoft.com/office/drawing/2014/chart" uri="{C3380CC4-5D6E-409C-BE32-E72D297353CC}">
                <c16:uniqueId val="{00000007-1427-44CD-B352-7C538419DC30}"/>
              </c:ext>
            </c:extLst>
          </c:dPt>
          <c:dPt>
            <c:idx val="4"/>
            <c:invertIfNegative val="0"/>
            <c:bubble3D val="0"/>
            <c:spPr>
              <a:pattFill prst="wdUpDiag">
                <a:fgClr>
                  <a:srgbClr val="2A7080"/>
                </a:fgClr>
                <a:bgClr>
                  <a:schemeClr val="bg1"/>
                </a:bgClr>
              </a:pattFill>
              <a:ln>
                <a:noFill/>
              </a:ln>
              <a:effectLst/>
              <a:sp3d/>
            </c:spPr>
            <c:extLst>
              <c:ext xmlns:c16="http://schemas.microsoft.com/office/drawing/2014/chart" uri="{C3380CC4-5D6E-409C-BE32-E72D297353CC}">
                <c16:uniqueId val="{00000009-5BE3-4F55-9565-D1171F9F5DCB}"/>
              </c:ext>
            </c:extLst>
          </c:dPt>
          <c:cat>
            <c:strRef>
              <c:f>Omvandling!$H$3:$H$7</c:f>
              <c:strCache>
                <c:ptCount val="5"/>
                <c:pt idx="0">
                  <c:v>Berättelse</c:v>
                </c:pt>
                <c:pt idx="1">
                  <c:v>Partnerskap</c:v>
                </c:pt>
                <c:pt idx="2">
                  <c:v>Dokumentation</c:v>
                </c:pt>
                <c:pt idx="3">
                  <c:v>Patientdelaktighet</c:v>
                </c:pt>
                <c:pt idx="4">
                  <c:v>PCV totalt</c:v>
                </c:pt>
              </c:strCache>
            </c:strRef>
          </c:cat>
          <c:val>
            <c:numRef>
              <c:f>Omvandling!$I$3:$I$7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1427-44CD-B352-7C538419DC30}"/>
            </c:ext>
          </c:extLst>
        </c:ser>
        <c:dLbls>
          <c:showLegendKey val="0"/>
          <c:showVal val="0"/>
          <c:showCatName val="0"/>
          <c:showSerName val="0"/>
          <c:showPercent val="0"/>
          <c:showBubbleSize val="0"/>
        </c:dLbls>
        <c:gapWidth val="150"/>
        <c:axId val="508305640"/>
        <c:axId val="508304464"/>
      </c:barChart>
      <c:catAx>
        <c:axId val="508305640"/>
        <c:scaling>
          <c:orientation val="minMax"/>
        </c:scaling>
        <c:delete val="0"/>
        <c:axPos val="b"/>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sv-SE"/>
          </a:p>
        </c:txPr>
        <c:crossAx val="508304464"/>
        <c:crossesAt val="1"/>
        <c:auto val="1"/>
        <c:lblAlgn val="ctr"/>
        <c:lblOffset val="100"/>
        <c:noMultiLvlLbl val="0"/>
      </c:catAx>
      <c:valAx>
        <c:axId val="508304464"/>
        <c:scaling>
          <c:orientation val="minMax"/>
          <c:max val="5"/>
          <c:min val="1"/>
        </c:scaling>
        <c:delete val="0"/>
        <c:axPos val="l"/>
        <c:majorGridlines>
          <c:spPr>
            <a:ln w="9525" cap="flat" cmpd="sng" algn="ctr">
              <a:solidFill>
                <a:srgbClr val="2A7080"/>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crossAx val="508305640"/>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850397</xdr:colOff>
      <xdr:row>6</xdr:row>
      <xdr:rowOff>96962</xdr:rowOff>
    </xdr:from>
    <xdr:to>
      <xdr:col>1</xdr:col>
      <xdr:colOff>7823200</xdr:colOff>
      <xdr:row>27</xdr:row>
      <xdr:rowOff>38100</xdr:rowOff>
    </xdr:to>
    <xdr:sp macro="" textlink="">
      <xdr:nvSpPr>
        <xdr:cNvPr id="4" name="textruta 3">
          <a:extLst>
            <a:ext uri="{FF2B5EF4-FFF2-40B4-BE49-F238E27FC236}">
              <a16:creationId xmlns:a16="http://schemas.microsoft.com/office/drawing/2014/main" id="{8CDBF9A3-0F89-4D8B-A865-7F27FC1A97BE}"/>
            </a:ext>
          </a:extLst>
        </xdr:cNvPr>
        <xdr:cNvSpPr txBox="1"/>
      </xdr:nvSpPr>
      <xdr:spPr>
        <a:xfrm>
          <a:off x="850397" y="1811462"/>
          <a:ext cx="7861803" cy="3808288"/>
        </a:xfrm>
        <a:prstGeom prst="rect">
          <a:avLst/>
        </a:prstGeom>
        <a:solidFill>
          <a:srgbClr val="CDD7D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i="0" u="none" strike="noStrike">
              <a:solidFill>
                <a:sysClr val="windowText" lastClr="000000"/>
              </a:solidFill>
              <a:effectLst/>
              <a:latin typeface="Arial" panose="020B0604020202020204" pitchFamily="34" charset="0"/>
              <a:ea typeface="+mn-ea"/>
              <a:cs typeface="Arial" panose="020B0604020202020204" pitchFamily="34" charset="0"/>
            </a:rPr>
            <a:t>Om Skattningen</a:t>
          </a:r>
        </a:p>
        <a:p>
          <a:pPr>
            <a:spcAft>
              <a:spcPts val="600"/>
            </a:spcAft>
          </a:pPr>
          <a:r>
            <a:rPr lang="sv-SE" sz="1100" b="0" i="0" u="none" strike="noStrike">
              <a:solidFill>
                <a:sysClr val="windowText" lastClr="000000"/>
              </a:solidFill>
              <a:effectLst/>
              <a:latin typeface="Arial" panose="020B0604020202020204" pitchFamily="34" charset="0"/>
              <a:ea typeface="+mn-ea"/>
              <a:cs typeface="Arial" panose="020B0604020202020204" pitchFamily="34" charset="0"/>
            </a:rPr>
            <a:t>Du som chef kan använda s</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kattningen för att mäta förutsättningarna för personcentrerad vård inom din enhet, mottagning eller verksamhet. Skattningen utgår från de minimikrav som ska uppfyllas enligt standarden för personcentrerad vård. Den utgör en del av förvaltningens PCV-redskap.</a:t>
          </a:r>
        </a:p>
        <a:p>
          <a:r>
            <a:rPr lang="sv-SE" sz="1100" b="1" i="0" u="none" strike="noStrike" baseline="0">
              <a:solidFill>
                <a:sysClr val="windowText" lastClr="000000"/>
              </a:solidFill>
              <a:effectLst/>
              <a:latin typeface="Arial" panose="020B0604020202020204" pitchFamily="34" charset="0"/>
              <a:ea typeface="+mn-ea"/>
              <a:cs typeface="Arial" panose="020B0604020202020204" pitchFamily="34" charset="0"/>
            </a:rPr>
            <a:t>Instruktion</a:t>
          </a:r>
        </a:p>
        <a:p>
          <a:pPr>
            <a:spcAft>
              <a:spcPts val="600"/>
            </a:spcAft>
          </a:pPr>
          <a:r>
            <a:rPr lang="sv-SE" sz="1100" b="0" i="0" u="none" strike="noStrike">
              <a:solidFill>
                <a:sysClr val="windowText" lastClr="000000"/>
              </a:solidFill>
              <a:effectLst/>
              <a:latin typeface="Arial" panose="020B0604020202020204" pitchFamily="34" charset="0"/>
              <a:ea typeface="+mn-ea"/>
              <a:cs typeface="Arial" panose="020B0604020202020204" pitchFamily="34" charset="0"/>
            </a:rPr>
            <a:t>Gå</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 till fliken </a:t>
          </a:r>
          <a:r>
            <a:rPr lang="sv-SE" sz="1100" b="1" i="1" u="none" strike="noStrike" baseline="0">
              <a:solidFill>
                <a:sysClr val="windowText" lastClr="000000"/>
              </a:solidFill>
              <a:effectLst/>
              <a:latin typeface="Arial" panose="020B0604020202020204" pitchFamily="34" charset="0"/>
              <a:ea typeface="+mn-ea"/>
              <a:cs typeface="Arial" panose="020B0604020202020204" pitchFamily="34" charset="0"/>
            </a:rPr>
            <a:t>Skattning</a:t>
          </a:r>
          <a:r>
            <a:rPr lang="sv-SE" sz="1100" b="0" i="1" u="none" strike="noStrike" baseline="0">
              <a:solidFill>
                <a:sysClr val="windowText" lastClr="000000"/>
              </a:solidFill>
              <a:effectLst/>
              <a:latin typeface="Arial" panose="020B0604020202020204" pitchFamily="34" charset="0"/>
              <a:ea typeface="+mn-ea"/>
              <a:cs typeface="Arial" panose="020B0604020202020204" pitchFamily="34" charset="0"/>
            </a:rPr>
            <a:t> </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och svara på frågorna genom att sätta ett kryss för det svarsalternativ som passar bäst. När du svarat på samtliga 20 frågor kan du gå in på fliken </a:t>
          </a:r>
          <a:r>
            <a:rPr lang="sv-SE" sz="1100" b="1" i="1" u="none" strike="noStrike" baseline="0">
              <a:solidFill>
                <a:sysClr val="windowText" lastClr="000000"/>
              </a:solidFill>
              <a:effectLst/>
              <a:latin typeface="Arial" panose="020B0604020202020204" pitchFamily="34" charset="0"/>
              <a:ea typeface="+mn-ea"/>
              <a:cs typeface="Arial" panose="020B0604020202020204" pitchFamily="34" charset="0"/>
            </a:rPr>
            <a:t>Resultat</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 och se utfallet. Om du vill kan du spara resultatet och göra om skattningen vid ett senare tillfälle för att jämföra. Resultatet är till för dig och för att du ska kunna följa utvecklingen inom PCV och få syn på förbättringsområden.</a:t>
          </a:r>
        </a:p>
        <a:p>
          <a:r>
            <a:rPr lang="sv-SE" sz="1100" b="1" i="0" u="none" strike="noStrike">
              <a:solidFill>
                <a:sysClr val="windowText" lastClr="000000"/>
              </a:solidFill>
              <a:effectLst/>
              <a:latin typeface="Arial" panose="020B0604020202020204" pitchFamily="34" charset="0"/>
              <a:ea typeface="+mn-ea"/>
              <a:cs typeface="Arial" panose="020B0604020202020204" pitchFamily="34" charset="0"/>
            </a:rPr>
            <a:t>Om PCV-redskapet</a:t>
          </a:r>
        </a:p>
        <a:p>
          <a:pPr>
            <a:spcAft>
              <a:spcPts val="600"/>
            </a:spcAft>
          </a:pPr>
          <a:r>
            <a:rPr lang="sv-SE" sz="1100" b="0" i="0" u="none" strike="noStrike">
              <a:solidFill>
                <a:sysClr val="windowText" lastClr="000000"/>
              </a:solidFill>
              <a:effectLst/>
              <a:latin typeface="Arial" panose="020B0604020202020204" pitchFamily="34" charset="0"/>
              <a:ea typeface="+mn-ea"/>
              <a:cs typeface="Arial" panose="020B0604020202020204" pitchFamily="34" charset="0"/>
            </a:rPr>
            <a:t>PCV-redskapet</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 är ett </a:t>
          </a:r>
          <a:r>
            <a:rPr lang="sv-SE" sz="1100" b="0" i="0" u="none" strike="noStrike">
              <a:solidFill>
                <a:sysClr val="windowText" lastClr="000000"/>
              </a:solidFill>
              <a:effectLst/>
              <a:latin typeface="Arial" panose="020B0604020202020204" pitchFamily="34" charset="0"/>
              <a:ea typeface="+mn-ea"/>
              <a:cs typeface="Arial" panose="020B0604020202020204" pitchFamily="34" charset="0"/>
            </a:rPr>
            <a:t>stöd för</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 chefer och professionella som arbetar kliniskt som vill veta </a:t>
          </a:r>
          <a:r>
            <a:rPr lang="sv-SE" sz="1100" b="0" i="0" u="none" strike="noStrike">
              <a:solidFill>
                <a:sysClr val="windowText" lastClr="000000"/>
              </a:solidFill>
              <a:effectLst/>
              <a:latin typeface="Arial" panose="020B0604020202020204" pitchFamily="34" charset="0"/>
              <a:ea typeface="+mn-ea"/>
              <a:cs typeface="Arial" panose="020B0604020202020204" pitchFamily="34" charset="0"/>
            </a:rPr>
            <a:t>mer om </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personcentrerad vård för att utveckla vården. Det används för att </a:t>
          </a:r>
          <a:r>
            <a:rPr lang="sv-SE" sz="1100" b="0" i="0" u="none" strike="noStrike">
              <a:solidFill>
                <a:sysClr val="windowText" lastClr="000000"/>
              </a:solidFill>
              <a:effectLst/>
              <a:latin typeface="Arial" panose="020B0604020202020204" pitchFamily="34" charset="0"/>
              <a:ea typeface="+mn-ea"/>
              <a:cs typeface="Arial" panose="020B0604020202020204" pitchFamily="34" charset="0"/>
            </a:rPr>
            <a:t>kvalitetssäkra verksamheters arbete med personcentrerad vård (PCV). PCV-redskapet</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 </a:t>
          </a:r>
          <a:r>
            <a:rPr lang="sv-SE" sz="1100" b="0" i="0" u="none" strike="noStrike">
              <a:solidFill>
                <a:sysClr val="windowText" lastClr="000000"/>
              </a:solidFill>
              <a:effectLst/>
              <a:latin typeface="Arial" panose="020B0604020202020204" pitchFamily="34" charset="0"/>
              <a:ea typeface="+mn-ea"/>
              <a:cs typeface="Arial" panose="020B0604020202020204" pitchFamily="34" charset="0"/>
            </a:rPr>
            <a:t>utgår från standarden </a:t>
          </a:r>
          <a:r>
            <a:rPr lang="sv-SE" sz="1100" b="0" i="1" u="none" strike="noStrike">
              <a:solidFill>
                <a:sysClr val="windowText" lastClr="000000"/>
              </a:solidFill>
              <a:effectLst/>
              <a:latin typeface="Arial" panose="020B0604020202020204" pitchFamily="34" charset="0"/>
              <a:ea typeface="+mn-ea"/>
              <a:cs typeface="Arial" panose="020B0604020202020204" pitchFamily="34" charset="0"/>
            </a:rPr>
            <a:t>Patientdelaktighet i hälso- och sjukvård – Minimikrav för personcentrerad vård</a:t>
          </a:r>
          <a:r>
            <a:rPr lang="sv-SE" sz="1100" b="0" i="0" u="none" strike="noStrike">
              <a:solidFill>
                <a:sysClr val="windowText" lastClr="000000"/>
              </a:solidFill>
              <a:effectLst/>
              <a:latin typeface="Arial" panose="020B0604020202020204" pitchFamily="34" charset="0"/>
              <a:ea typeface="+mn-ea"/>
              <a:cs typeface="Arial" panose="020B0604020202020204" pitchFamily="34" charset="0"/>
            </a:rPr>
            <a:t> (SS-EN 17398:2020) och består av fyra delar.</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 För chefer och ledningsgrupper finns </a:t>
          </a:r>
          <a:r>
            <a:rPr lang="sv-SE" sz="1100" b="0" i="1" u="none" strike="noStrike" baseline="0">
              <a:solidFill>
                <a:sysClr val="windowText" lastClr="000000"/>
              </a:solidFill>
              <a:effectLst/>
              <a:latin typeface="Arial" panose="020B0604020202020204" pitchFamily="34" charset="0"/>
              <a:ea typeface="+mn-ea"/>
              <a:cs typeface="Arial" panose="020B0604020202020204" pitchFamily="34" charset="0"/>
            </a:rPr>
            <a:t>Egenkontroll</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 och </a:t>
          </a:r>
          <a:r>
            <a:rPr lang="sv-SE" sz="1100" b="0" i="1" u="none" strike="noStrike" baseline="0">
              <a:solidFill>
                <a:sysClr val="windowText" lastClr="000000"/>
              </a:solidFill>
              <a:effectLst/>
              <a:latin typeface="Arial" panose="020B0604020202020204" pitchFamily="34" charset="0"/>
              <a:ea typeface="+mn-ea"/>
              <a:cs typeface="Arial" panose="020B0604020202020204" pitchFamily="34" charset="0"/>
            </a:rPr>
            <a:t>Skattning av PCV-förutsättningar </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i den egna verksamheten. För behandlare finns </a:t>
          </a:r>
          <a:r>
            <a:rPr lang="sv-SE" sz="1100" b="0" i="1" u="none" strike="noStrike" baseline="0">
              <a:solidFill>
                <a:sysClr val="windowText" lastClr="000000"/>
              </a:solidFill>
              <a:effectLst/>
              <a:latin typeface="Arial" panose="020B0604020202020204" pitchFamily="34" charset="0"/>
              <a:ea typeface="+mn-ea"/>
              <a:cs typeface="Arial" panose="020B0604020202020204" pitchFamily="34" charset="0"/>
            </a:rPr>
            <a:t>Reflektion</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 och </a:t>
          </a:r>
          <a:r>
            <a:rPr lang="sv-SE" sz="1100" b="0" i="1" u="none" strike="noStrike">
              <a:solidFill>
                <a:sysClr val="windowText" lastClr="000000"/>
              </a:solidFill>
              <a:effectLst/>
              <a:latin typeface="Arial" panose="020B0604020202020204" pitchFamily="34" charset="0"/>
              <a:ea typeface="+mn-ea"/>
              <a:cs typeface="Arial" panose="020B0604020202020204" pitchFamily="34" charset="0"/>
            </a:rPr>
            <a:t>Självskattning av PCV</a:t>
          </a:r>
          <a:r>
            <a:rPr lang="sv-SE" sz="1100" b="0" i="0" u="none" strike="noStrike">
              <a:solidFill>
                <a:sysClr val="windowText" lastClr="000000"/>
              </a:solidFill>
              <a:effectLst/>
              <a:latin typeface="Arial" panose="020B0604020202020204" pitchFamily="34" charset="0"/>
              <a:ea typeface="+mn-ea"/>
              <a:cs typeface="Arial" panose="020B0604020202020204" pitchFamily="34" charset="0"/>
            </a:rPr>
            <a:t>.</a:t>
          </a:r>
          <a:r>
            <a:rPr lang="sv-SE" sz="1100" b="0" i="0" u="none" strike="noStrike" baseline="0">
              <a:solidFill>
                <a:sysClr val="windowText" lastClr="000000"/>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11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Kontaktuppgifter </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latin typeface="Arial" panose="020B0604020202020204" pitchFamily="34" charset="0"/>
              <a:cs typeface="Arial" panose="020B0604020202020204" pitchFamily="34" charset="0"/>
            </a:rPr>
            <a:t>Stine Thorsted, kirstine.thorsted@skane.se</a:t>
          </a:r>
        </a:p>
        <a:p>
          <a:r>
            <a:rPr lang="sv-SE" sz="1100">
              <a:solidFill>
                <a:sysClr val="windowText" lastClr="000000"/>
              </a:solidFill>
              <a:latin typeface="Arial" panose="020B0604020202020204" pitchFamily="34" charset="0"/>
              <a:cs typeface="Arial" panose="020B0604020202020204" pitchFamily="34" charset="0"/>
            </a:rPr>
            <a:t>Åsa Waldo, asa.waldo@skane.se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400051</xdr:colOff>
      <xdr:row>4</xdr:row>
      <xdr:rowOff>136524</xdr:rowOff>
    </xdr:from>
    <xdr:to>
      <xdr:col>7</xdr:col>
      <xdr:colOff>466725</xdr:colOff>
      <xdr:row>25</xdr:row>
      <xdr:rowOff>38099</xdr:rowOff>
    </xdr:to>
    <xdr:grpSp>
      <xdr:nvGrpSpPr>
        <xdr:cNvPr id="4" name="Grupp 3">
          <a:extLst>
            <a:ext uri="{FF2B5EF4-FFF2-40B4-BE49-F238E27FC236}">
              <a16:creationId xmlns:a16="http://schemas.microsoft.com/office/drawing/2014/main" id="{00000000-0008-0000-0100-000004000000}"/>
            </a:ext>
          </a:extLst>
        </xdr:cNvPr>
        <xdr:cNvGrpSpPr/>
      </xdr:nvGrpSpPr>
      <xdr:grpSpPr>
        <a:xfrm>
          <a:off x="752476" y="974724"/>
          <a:ext cx="6248399" cy="3902075"/>
          <a:chOff x="400051" y="784224"/>
          <a:chExt cx="6296024" cy="3902075"/>
        </a:xfrm>
      </xdr:grpSpPr>
      <xdr:graphicFrame macro="">
        <xdr:nvGraphicFramePr>
          <xdr:cNvPr id="8" name="Diagram 7">
            <a:extLst>
              <a:ext uri="{FF2B5EF4-FFF2-40B4-BE49-F238E27FC236}">
                <a16:creationId xmlns:a16="http://schemas.microsoft.com/office/drawing/2014/main" id="{00000000-0008-0000-0100-000008000000}"/>
              </a:ext>
            </a:extLst>
          </xdr:cNvPr>
          <xdr:cNvGraphicFramePr>
            <a:graphicFrameLocks/>
          </xdr:cNvGraphicFramePr>
        </xdr:nvGraphicFramePr>
        <xdr:xfrm>
          <a:off x="974725" y="784224"/>
          <a:ext cx="5721350" cy="39020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400051" y="1485900"/>
            <a:ext cx="495300" cy="323850"/>
          </a:xfrm>
          <a:prstGeom prst="rect">
            <a:avLst/>
          </a:prstGeom>
          <a:solidFill>
            <a:srgbClr val="CDD7D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HÖG</a:t>
            </a:r>
          </a:p>
        </xdr:txBody>
      </xdr:sp>
      <xdr:sp macro="" textlink="">
        <xdr:nvSpPr>
          <xdr:cNvPr id="10" name="textruta 9">
            <a:extLst>
              <a:ext uri="{FF2B5EF4-FFF2-40B4-BE49-F238E27FC236}">
                <a16:creationId xmlns:a16="http://schemas.microsoft.com/office/drawing/2014/main" id="{00000000-0008-0000-0100-00000A000000}"/>
              </a:ext>
            </a:extLst>
          </xdr:cNvPr>
          <xdr:cNvSpPr txBox="1"/>
        </xdr:nvSpPr>
        <xdr:spPr>
          <a:xfrm>
            <a:off x="447675" y="3819525"/>
            <a:ext cx="495300" cy="323850"/>
          </a:xfrm>
          <a:prstGeom prst="rect">
            <a:avLst/>
          </a:prstGeom>
          <a:solidFill>
            <a:srgbClr val="CDD7D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LÅG</a:t>
            </a: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H2:J7" totalsRowShown="0" headerRowBorderDxfId="20" tableBorderDxfId="19" totalsRowBorderDxfId="18">
  <autoFilter ref="H2:J7" xr:uid="{00000000-0009-0000-0100-000001000000}"/>
  <tableColumns count="3">
    <tableColumn id="1" xr3:uid="{00000000-0010-0000-0000-000001000000}" name="Delar" dataDxfId="17"/>
    <tableColumn id="2" xr3:uid="{00000000-0010-0000-0000-000002000000}" name="Medelvärde" dataDxfId="16">
      <calculatedColumnFormula>Tabell1[[#This Row],[Summa]]/5</calculatedColumnFormula>
    </tableColumn>
    <tableColumn id="3" xr3:uid="{00000000-0010-0000-0000-000003000000}" name="Summa" dataDxfId="1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ell4" displayName="Tabell4" ref="B3:G31" totalsRowCount="1" headerRowDxfId="14" dataDxfId="13" tableBorderDxfId="12">
  <autoFilter ref="B3:G30" xr:uid="{00000000-0009-0000-0100-000004000000}"/>
  <tableColumns count="6">
    <tableColumn id="1" xr3:uid="{00000000-0010-0000-0100-000001000000}" name="Inte alls" dataDxfId="11" totalsRowDxfId="10"/>
    <tableColumn id="2" xr3:uid="{00000000-0010-0000-0100-000002000000}" name="Ganska lite" dataDxfId="9" totalsRowDxfId="8"/>
    <tableColumn id="3" xr3:uid="{00000000-0010-0000-0100-000003000000}" name="Ibland" dataDxfId="7" totalsRowDxfId="6"/>
    <tableColumn id="4" xr3:uid="{00000000-0010-0000-0100-000004000000}" name="Ganska mycket" dataDxfId="5" totalsRowDxfId="4"/>
    <tableColumn id="5" xr3:uid="{00000000-0010-0000-0100-000005000000}" name="Helt och hållet" dataDxfId="3" totalsRowDxfId="2"/>
    <tableColumn id="6" xr3:uid="{00000000-0010-0000-0100-000006000000}" name="Totalt" totalsRowFunction="custom" dataDxfId="1" totalsRowDxfId="0">
      <totalsRowFormula>G22+G23+G24+G25+G26+G27+G28+G29+G30</totalsRowFormula>
    </tableColumn>
  </tableColumns>
  <tableStyleInfo name="TableStyleLight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B13E-75C2-4151-8218-2120D117DF6B}">
  <sheetPr>
    <tabColor rgb="FFCDD7DB"/>
  </sheetPr>
  <dimension ref="A1:AJ42"/>
  <sheetViews>
    <sheetView showGridLines="0" showRowColHeaders="0" tabSelected="1" zoomScaleNormal="100" workbookViewId="0">
      <selection activeCell="B42" sqref="B42"/>
    </sheetView>
  </sheetViews>
  <sheetFormatPr defaultRowHeight="15" x14ac:dyDescent="0.25"/>
  <cols>
    <col min="1" max="1" width="12.7109375" customWidth="1"/>
    <col min="2" max="2" width="112.5703125" bestFit="1" customWidth="1"/>
  </cols>
  <sheetData>
    <row r="1" spans="1:36" x14ac:dyDescent="0.25">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row>
    <row r="2" spans="1:36" ht="9.6" customHeight="1" x14ac:dyDescent="0.25">
      <c r="A2" s="94"/>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row>
    <row r="3" spans="1:36" ht="15.75" x14ac:dyDescent="0.25">
      <c r="A3" s="94"/>
      <c r="B3" s="95" t="s">
        <v>43</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row>
    <row r="4" spans="1:36" s="76" customFormat="1" ht="60.95" customHeight="1" x14ac:dyDescent="0.25">
      <c r="A4" s="97"/>
      <c r="B4" s="98" t="s">
        <v>45</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row>
    <row r="5" spans="1:36" ht="20.100000000000001" customHeight="1" x14ac:dyDescent="0.25">
      <c r="A5" s="94"/>
      <c r="B5" s="95" t="s">
        <v>44</v>
      </c>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row>
    <row r="6" spans="1:36" x14ac:dyDescent="0.25">
      <c r="A6" s="94"/>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row>
    <row r="7" spans="1:36" x14ac:dyDescent="0.2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row>
    <row r="8" spans="1:36" x14ac:dyDescent="0.25">
      <c r="A8" s="6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row>
    <row r="9" spans="1:36" x14ac:dyDescent="0.25">
      <c r="A9" s="96"/>
      <c r="B9" s="96"/>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row>
    <row r="10" spans="1:36" x14ac:dyDescent="0.25">
      <c r="A10" s="96"/>
      <c r="B10" s="96"/>
      <c r="C10" s="62"/>
      <c r="D10" s="62"/>
      <c r="E10" s="68"/>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row>
    <row r="11" spans="1:36" x14ac:dyDescent="0.25">
      <c r="A11" s="96"/>
      <c r="B11" s="96"/>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row>
    <row r="12" spans="1:36" x14ac:dyDescent="0.25">
      <c r="A12" s="62"/>
      <c r="B12" s="96"/>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row>
    <row r="13" spans="1:36" x14ac:dyDescent="0.25">
      <c r="A13" s="62"/>
      <c r="B13" s="96"/>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row>
    <row r="14" spans="1:36" x14ac:dyDescent="0.25">
      <c r="A14" s="62"/>
      <c r="B14" s="96"/>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row>
    <row r="15" spans="1:36" x14ac:dyDescent="0.25">
      <c r="A15" s="62"/>
      <c r="B15" s="96"/>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row>
    <row r="16" spans="1:36" x14ac:dyDescent="0.25">
      <c r="A16" s="62"/>
      <c r="B16" s="96"/>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row>
    <row r="17" spans="1:36" x14ac:dyDescent="0.25">
      <c r="A17" s="62"/>
      <c r="B17" s="96"/>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row>
    <row r="18" spans="1:36" x14ac:dyDescent="0.25">
      <c r="A18" s="62"/>
      <c r="B18" s="96"/>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row>
    <row r="19" spans="1:36" x14ac:dyDescent="0.25">
      <c r="A19" s="62"/>
      <c r="B19" s="96"/>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row>
    <row r="20" spans="1:36" x14ac:dyDescent="0.25">
      <c r="A20" s="62"/>
      <c r="B20" s="96"/>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row>
    <row r="21" spans="1:36" x14ac:dyDescent="0.25">
      <c r="A21" s="62"/>
      <c r="B21" s="96"/>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row>
    <row r="22" spans="1:36" x14ac:dyDescent="0.25">
      <c r="A22" s="62"/>
      <c r="B22" s="96"/>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row>
    <row r="23" spans="1:36" x14ac:dyDescent="0.25">
      <c r="A23" s="62"/>
      <c r="B23" s="96"/>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row>
    <row r="24" spans="1:36" x14ac:dyDescent="0.25">
      <c r="A24" s="62"/>
      <c r="B24" s="96"/>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row>
    <row r="25" spans="1:36" x14ac:dyDescent="0.25">
      <c r="A25" s="62"/>
      <c r="B25" s="96"/>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row>
    <row r="26" spans="1:36" x14ac:dyDescent="0.25">
      <c r="A26" s="62"/>
      <c r="B26" s="96"/>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row>
    <row r="27" spans="1:36" x14ac:dyDescent="0.25">
      <c r="A27" s="62"/>
      <c r="B27" s="96"/>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row>
    <row r="28" spans="1:36" x14ac:dyDescent="0.25">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row>
    <row r="29" spans="1:36" x14ac:dyDescent="0.25">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row>
    <row r="30" spans="1:36" x14ac:dyDescent="0.25">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row>
    <row r="31" spans="1:36" x14ac:dyDescent="0.25">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row>
    <row r="32" spans="1:36" x14ac:dyDescent="0.2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row>
    <row r="33" spans="1:36" x14ac:dyDescent="0.25">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row>
    <row r="34" spans="1:36" x14ac:dyDescent="0.25">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row>
    <row r="35" spans="1:36" x14ac:dyDescent="0.25">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row>
    <row r="36" spans="1:36" x14ac:dyDescent="0.25">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row>
    <row r="37" spans="1:36" x14ac:dyDescent="0.25">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row>
    <row r="38" spans="1:36" x14ac:dyDescent="0.25">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row>
    <row r="39" spans="1:36" x14ac:dyDescent="0.25">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row>
    <row r="40" spans="1:36" x14ac:dyDescent="0.25">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row>
    <row r="41" spans="1:36" x14ac:dyDescent="0.25">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row>
    <row r="42" spans="1:36" x14ac:dyDescent="0.25">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row>
  </sheetData>
  <sheetProtection algorithmName="SHA-512" hashValue="c+FKazGzwbR7wjaeKR84Cb6dNNF8HbM05j+8ObsoCTGjvhKBxlCPAxnnDrABOwH//XiNSlGVvmlD7Byq0CXrOw==" saltValue="IUS+ORIFcJGUpQTqX+AyV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S46"/>
  <sheetViews>
    <sheetView showGridLines="0" showRowColHeaders="0" zoomScale="90" zoomScaleNormal="90" workbookViewId="0">
      <selection activeCell="C45" sqref="C45"/>
    </sheetView>
  </sheetViews>
  <sheetFormatPr defaultColWidth="108" defaultRowHeight="15" x14ac:dyDescent="0.25"/>
  <cols>
    <col min="1" max="1" width="6.85546875" customWidth="1"/>
    <col min="2" max="2" width="6.5703125" style="7" bestFit="1" customWidth="1"/>
    <col min="3" max="3" width="111.140625" bestFit="1" customWidth="1"/>
    <col min="4" max="8" width="10.7109375" style="25" customWidth="1"/>
    <col min="9" max="9" width="6.7109375" customWidth="1"/>
    <col min="10" max="10" width="28.85546875" customWidth="1"/>
    <col min="11" max="11" width="7.42578125" customWidth="1"/>
    <col min="12" max="12" width="17.42578125" customWidth="1"/>
    <col min="13" max="14" width="6.85546875" customWidth="1"/>
    <col min="15" max="15" width="2.5703125" customWidth="1"/>
    <col min="16" max="16" width="16.42578125" customWidth="1"/>
    <col min="19" max="19" width="2" bestFit="1" customWidth="1"/>
  </cols>
  <sheetData>
    <row r="1" spans="1:19" x14ac:dyDescent="0.25">
      <c r="A1" s="62"/>
      <c r="B1" s="61"/>
      <c r="C1" s="62"/>
      <c r="D1" s="63"/>
      <c r="E1" s="63"/>
      <c r="F1" s="63"/>
      <c r="G1" s="63"/>
      <c r="H1" s="63"/>
      <c r="I1" s="62"/>
      <c r="J1" s="62"/>
      <c r="K1" s="62"/>
      <c r="L1" s="62"/>
      <c r="M1" s="62"/>
      <c r="N1" s="62"/>
      <c r="O1" s="62"/>
      <c r="P1" s="62"/>
      <c r="Q1" s="62"/>
    </row>
    <row r="2" spans="1:19" ht="26.1" customHeight="1" x14ac:dyDescent="0.25">
      <c r="A2" s="62"/>
      <c r="B2" s="110" t="s">
        <v>33</v>
      </c>
      <c r="C2" s="111"/>
      <c r="D2" s="106" t="s">
        <v>17</v>
      </c>
      <c r="E2" s="107"/>
      <c r="F2" s="107"/>
      <c r="G2" s="107"/>
      <c r="H2" s="107"/>
      <c r="I2" s="64"/>
      <c r="J2" s="64"/>
      <c r="K2" s="64"/>
      <c r="L2" s="64"/>
      <c r="M2" s="64"/>
      <c r="N2" s="64"/>
      <c r="O2" s="62"/>
      <c r="P2" s="62"/>
      <c r="Q2" s="62"/>
    </row>
    <row r="3" spans="1:19" ht="26.1" customHeight="1" x14ac:dyDescent="0.25">
      <c r="A3" s="62"/>
      <c r="B3" s="112"/>
      <c r="C3" s="112"/>
      <c r="D3" s="106" t="s">
        <v>18</v>
      </c>
      <c r="E3" s="107"/>
      <c r="F3" s="107"/>
      <c r="G3" s="107"/>
      <c r="H3" s="107"/>
      <c r="I3" s="64"/>
      <c r="J3" s="64"/>
      <c r="K3" s="64"/>
      <c r="L3" s="64"/>
      <c r="M3" s="64"/>
      <c r="N3" s="64"/>
      <c r="O3" s="62"/>
      <c r="P3" s="62"/>
      <c r="Q3" s="62"/>
    </row>
    <row r="4" spans="1:19" ht="41.45" customHeight="1" x14ac:dyDescent="0.35">
      <c r="A4" s="62"/>
      <c r="B4" s="108" t="s">
        <v>34</v>
      </c>
      <c r="C4" s="109"/>
      <c r="D4" s="52"/>
      <c r="E4" s="52"/>
      <c r="F4" s="52"/>
      <c r="G4" s="52"/>
      <c r="H4" s="52"/>
      <c r="I4" s="64"/>
      <c r="J4" s="64"/>
      <c r="K4" s="64"/>
      <c r="L4" s="64"/>
      <c r="M4" s="64"/>
      <c r="N4" s="64"/>
      <c r="O4" s="62"/>
      <c r="P4" s="62"/>
      <c r="Q4" s="62"/>
      <c r="S4" t="s">
        <v>4</v>
      </c>
    </row>
    <row r="5" spans="1:19" s="8" customFormat="1" ht="30" x14ac:dyDescent="0.25">
      <c r="A5" s="62"/>
      <c r="B5" s="30" t="s">
        <v>3</v>
      </c>
      <c r="C5" s="31" t="s">
        <v>0</v>
      </c>
      <c r="D5" s="32" t="s">
        <v>12</v>
      </c>
      <c r="E5" s="32" t="s">
        <v>13</v>
      </c>
      <c r="F5" s="32" t="s">
        <v>14</v>
      </c>
      <c r="G5" s="32" t="s">
        <v>15</v>
      </c>
      <c r="H5" s="32" t="s">
        <v>16</v>
      </c>
      <c r="I5" s="64"/>
      <c r="J5" s="64"/>
      <c r="K5" s="64"/>
      <c r="L5" s="64"/>
      <c r="M5" s="64"/>
      <c r="N5" s="64"/>
      <c r="O5" s="62"/>
      <c r="P5" s="62"/>
      <c r="Q5" s="62"/>
    </row>
    <row r="6" spans="1:19" s="76" customFormat="1" ht="16.5" customHeight="1" x14ac:dyDescent="0.25">
      <c r="A6" s="73"/>
      <c r="B6" s="74">
        <v>1</v>
      </c>
      <c r="C6" s="75" t="s">
        <v>23</v>
      </c>
      <c r="D6" s="40"/>
      <c r="E6" s="40"/>
      <c r="F6" s="40"/>
      <c r="G6" s="40"/>
      <c r="H6" s="40"/>
      <c r="I6" s="65"/>
      <c r="J6" s="65"/>
      <c r="K6" s="65"/>
      <c r="L6" s="65"/>
      <c r="M6" s="65"/>
      <c r="N6" s="65"/>
      <c r="O6" s="73"/>
      <c r="P6" s="73"/>
      <c r="Q6" s="73"/>
    </row>
    <row r="7" spans="1:19" s="76" customFormat="1" ht="16.5" customHeight="1" x14ac:dyDescent="0.25">
      <c r="A7" s="73"/>
      <c r="B7" s="74">
        <v>2</v>
      </c>
      <c r="C7" s="77" t="s">
        <v>35</v>
      </c>
      <c r="D7" s="41"/>
      <c r="E7" s="41"/>
      <c r="F7" s="41"/>
      <c r="G7" s="41"/>
      <c r="H7" s="41"/>
      <c r="I7" s="64"/>
      <c r="J7" s="64"/>
      <c r="K7" s="64"/>
      <c r="L7" s="64"/>
      <c r="M7" s="64"/>
      <c r="N7" s="64"/>
      <c r="O7" s="73"/>
      <c r="P7" s="73"/>
      <c r="Q7" s="73"/>
    </row>
    <row r="8" spans="1:19" s="76" customFormat="1" ht="16.5" customHeight="1" x14ac:dyDescent="0.25">
      <c r="A8" s="73"/>
      <c r="B8" s="74">
        <v>3</v>
      </c>
      <c r="C8" s="78" t="s">
        <v>42</v>
      </c>
      <c r="D8" s="42"/>
      <c r="E8" s="42"/>
      <c r="F8" s="42"/>
      <c r="G8" s="42"/>
      <c r="H8" s="42"/>
      <c r="I8" s="64"/>
      <c r="J8" s="64"/>
      <c r="K8" s="64"/>
      <c r="L8" s="64"/>
      <c r="M8" s="64"/>
      <c r="N8" s="64"/>
      <c r="O8" s="73"/>
      <c r="P8" s="73"/>
      <c r="Q8" s="73"/>
    </row>
    <row r="9" spans="1:19" s="76" customFormat="1" ht="17.25" customHeight="1" x14ac:dyDescent="0.25">
      <c r="A9" s="73"/>
      <c r="B9" s="74">
        <v>4</v>
      </c>
      <c r="C9" s="79" t="s">
        <v>36</v>
      </c>
      <c r="D9" s="43"/>
      <c r="E9" s="43"/>
      <c r="F9" s="43"/>
      <c r="G9" s="43"/>
      <c r="H9" s="43"/>
      <c r="I9" s="64"/>
      <c r="J9" s="64"/>
      <c r="K9" s="64"/>
      <c r="L9" s="64"/>
      <c r="M9" s="64"/>
      <c r="N9" s="64"/>
      <c r="O9" s="73"/>
      <c r="P9" s="73"/>
      <c r="Q9" s="73"/>
    </row>
    <row r="10" spans="1:19" ht="15" customHeight="1" x14ac:dyDescent="0.25">
      <c r="A10" s="62"/>
      <c r="B10" s="44"/>
      <c r="C10" s="89"/>
      <c r="D10" s="45"/>
      <c r="E10" s="45"/>
      <c r="F10" s="45"/>
      <c r="G10" s="45"/>
      <c r="H10" s="45"/>
      <c r="I10" s="65"/>
      <c r="J10" s="65"/>
      <c r="K10" s="65"/>
      <c r="L10" s="65"/>
      <c r="M10" s="65"/>
      <c r="N10" s="65"/>
      <c r="O10" s="62"/>
      <c r="P10" s="62"/>
      <c r="Q10" s="62"/>
    </row>
    <row r="11" spans="1:19" ht="30" x14ac:dyDescent="0.25">
      <c r="A11" s="62"/>
      <c r="B11" s="53"/>
      <c r="C11" s="54" t="s">
        <v>1</v>
      </c>
      <c r="D11" s="55" t="s">
        <v>12</v>
      </c>
      <c r="E11" s="56" t="s">
        <v>13</v>
      </c>
      <c r="F11" s="56" t="s">
        <v>14</v>
      </c>
      <c r="G11" s="55" t="s">
        <v>15</v>
      </c>
      <c r="H11" s="55" t="s">
        <v>16</v>
      </c>
      <c r="I11" s="65"/>
      <c r="J11" s="65"/>
      <c r="K11" s="65"/>
      <c r="L11" s="65"/>
      <c r="M11" s="65"/>
      <c r="N11" s="65"/>
      <c r="O11" s="62"/>
      <c r="P11" s="62"/>
      <c r="Q11" s="62"/>
    </row>
    <row r="12" spans="1:19" s="76" customFormat="1" ht="16.5" customHeight="1" x14ac:dyDescent="0.25">
      <c r="A12" s="73"/>
      <c r="B12" s="74">
        <v>5</v>
      </c>
      <c r="C12" s="79" t="s">
        <v>37</v>
      </c>
      <c r="D12" s="80"/>
      <c r="E12" s="81"/>
      <c r="F12" s="82"/>
      <c r="G12" s="83"/>
      <c r="H12" s="84"/>
      <c r="I12" s="66"/>
      <c r="J12" s="64"/>
      <c r="K12" s="64"/>
      <c r="L12" s="64"/>
      <c r="M12" s="64"/>
      <c r="N12" s="64"/>
      <c r="O12" s="73"/>
      <c r="P12" s="73"/>
      <c r="Q12" s="73"/>
    </row>
    <row r="13" spans="1:19" s="76" customFormat="1" ht="16.5" customHeight="1" x14ac:dyDescent="0.25">
      <c r="A13" s="73"/>
      <c r="B13" s="74">
        <v>6</v>
      </c>
      <c r="C13" s="79" t="s">
        <v>38</v>
      </c>
      <c r="D13" s="85"/>
      <c r="E13" s="82"/>
      <c r="F13" s="82"/>
      <c r="G13" s="86"/>
      <c r="H13" s="82"/>
      <c r="I13" s="64"/>
      <c r="J13" s="64"/>
      <c r="K13" s="64"/>
      <c r="L13" s="64"/>
      <c r="M13" s="64"/>
      <c r="N13" s="64"/>
      <c r="O13" s="73"/>
      <c r="P13" s="73"/>
      <c r="Q13" s="73"/>
    </row>
    <row r="14" spans="1:19" s="76" customFormat="1" ht="16.5" customHeight="1" x14ac:dyDescent="0.25">
      <c r="A14" s="73"/>
      <c r="B14" s="74">
        <v>7</v>
      </c>
      <c r="C14" s="79" t="s">
        <v>39</v>
      </c>
      <c r="D14" s="85"/>
      <c r="E14" s="82"/>
      <c r="F14" s="82"/>
      <c r="G14" s="86"/>
      <c r="H14" s="82"/>
      <c r="I14" s="64"/>
      <c r="J14" s="64"/>
      <c r="K14" s="64"/>
      <c r="L14" s="64"/>
      <c r="M14" s="64"/>
      <c r="N14" s="64"/>
      <c r="O14" s="73"/>
      <c r="P14" s="73"/>
      <c r="Q14" s="73"/>
    </row>
    <row r="15" spans="1:19" s="76" customFormat="1" ht="30" customHeight="1" x14ac:dyDescent="0.25">
      <c r="A15" s="73"/>
      <c r="B15" s="74">
        <v>8</v>
      </c>
      <c r="C15" s="79" t="s">
        <v>21</v>
      </c>
      <c r="D15" s="87"/>
      <c r="E15" s="87"/>
      <c r="F15" s="87"/>
      <c r="G15" s="87"/>
      <c r="H15" s="87"/>
      <c r="I15" s="65"/>
      <c r="J15" s="65"/>
      <c r="K15" s="65"/>
      <c r="L15" s="65"/>
      <c r="M15" s="65"/>
      <c r="N15" s="65"/>
      <c r="O15" s="73"/>
      <c r="P15" s="73"/>
      <c r="Q15" s="73"/>
    </row>
    <row r="16" spans="1:19" x14ac:dyDescent="0.25">
      <c r="A16" s="62"/>
      <c r="B16" s="46"/>
      <c r="C16" s="47"/>
      <c r="D16" s="48"/>
      <c r="E16" s="48"/>
      <c r="F16" s="48"/>
      <c r="G16" s="48"/>
      <c r="H16" s="48"/>
      <c r="I16" s="64"/>
      <c r="J16" s="64"/>
      <c r="K16" s="64"/>
      <c r="L16" s="64"/>
      <c r="M16" s="64"/>
      <c r="N16" s="64"/>
      <c r="O16" s="62"/>
      <c r="P16" s="62"/>
      <c r="Q16" s="62"/>
    </row>
    <row r="17" spans="1:17" ht="30" x14ac:dyDescent="0.25">
      <c r="A17" s="62"/>
      <c r="B17" s="53"/>
      <c r="C17" s="54" t="s">
        <v>6</v>
      </c>
      <c r="D17" s="55" t="s">
        <v>12</v>
      </c>
      <c r="E17" s="55" t="s">
        <v>13</v>
      </c>
      <c r="F17" s="57" t="s">
        <v>14</v>
      </c>
      <c r="G17" s="57" t="s">
        <v>15</v>
      </c>
      <c r="H17" s="55" t="s">
        <v>16</v>
      </c>
      <c r="I17" s="64"/>
      <c r="J17" s="64"/>
      <c r="K17" s="64"/>
      <c r="L17" s="64"/>
      <c r="M17" s="64"/>
      <c r="N17" s="64"/>
      <c r="O17" s="62"/>
      <c r="P17" s="62"/>
      <c r="Q17" s="62"/>
    </row>
    <row r="18" spans="1:17" s="76" customFormat="1" ht="16.5" customHeight="1" x14ac:dyDescent="0.25">
      <c r="A18" s="73"/>
      <c r="B18" s="74">
        <v>9</v>
      </c>
      <c r="C18" s="79" t="s">
        <v>24</v>
      </c>
      <c r="D18" s="40"/>
      <c r="E18" s="40"/>
      <c r="F18" s="40"/>
      <c r="G18" s="40"/>
      <c r="H18" s="40"/>
      <c r="I18" s="64"/>
      <c r="J18" s="64"/>
      <c r="K18" s="64"/>
      <c r="L18" s="64"/>
      <c r="M18" s="64"/>
      <c r="N18" s="64"/>
      <c r="O18" s="73"/>
      <c r="P18" s="73"/>
      <c r="Q18" s="73"/>
    </row>
    <row r="19" spans="1:17" s="76" customFormat="1" ht="16.5" customHeight="1" x14ac:dyDescent="0.25">
      <c r="A19" s="73"/>
      <c r="B19" s="74">
        <v>10</v>
      </c>
      <c r="C19" s="79" t="s">
        <v>22</v>
      </c>
      <c r="D19" s="40"/>
      <c r="E19" s="40"/>
      <c r="F19" s="40"/>
      <c r="G19" s="40"/>
      <c r="H19" s="40"/>
      <c r="I19" s="64"/>
      <c r="J19" s="91"/>
      <c r="K19" s="64"/>
      <c r="L19" s="64"/>
      <c r="M19" s="64"/>
      <c r="N19" s="64"/>
      <c r="O19" s="73"/>
      <c r="P19" s="73"/>
      <c r="Q19" s="73"/>
    </row>
    <row r="20" spans="1:17" s="76" customFormat="1" ht="16.5" customHeight="1" x14ac:dyDescent="0.25">
      <c r="A20" s="73"/>
      <c r="B20" s="74">
        <v>11</v>
      </c>
      <c r="C20" s="79" t="s">
        <v>40</v>
      </c>
      <c r="D20" s="40"/>
      <c r="E20" s="40"/>
      <c r="F20" s="40"/>
      <c r="G20" s="40"/>
      <c r="H20" s="40"/>
      <c r="I20" s="65"/>
      <c r="J20" s="91"/>
      <c r="K20" s="65"/>
      <c r="L20" s="65"/>
      <c r="M20" s="65"/>
      <c r="N20" s="65"/>
      <c r="O20" s="73"/>
      <c r="P20" s="73"/>
      <c r="Q20" s="73"/>
    </row>
    <row r="21" spans="1:17" ht="15" customHeight="1" x14ac:dyDescent="0.25">
      <c r="A21" s="62"/>
      <c r="B21" s="49"/>
      <c r="C21" s="50"/>
      <c r="D21" s="51"/>
      <c r="E21" s="51"/>
      <c r="F21" s="51"/>
      <c r="G21" s="51"/>
      <c r="H21" s="51"/>
      <c r="I21" s="64"/>
      <c r="J21" s="92"/>
      <c r="K21" s="64"/>
      <c r="L21" s="64"/>
      <c r="M21" s="64"/>
      <c r="N21" s="64"/>
      <c r="O21" s="62"/>
      <c r="P21" s="62"/>
      <c r="Q21" s="62"/>
    </row>
    <row r="22" spans="1:17" ht="30" x14ac:dyDescent="0.25">
      <c r="A22" s="62"/>
      <c r="B22" s="53"/>
      <c r="C22" s="54" t="s">
        <v>19</v>
      </c>
      <c r="D22" s="55" t="s">
        <v>12</v>
      </c>
      <c r="E22" s="55" t="s">
        <v>13</v>
      </c>
      <c r="F22" s="57" t="s">
        <v>14</v>
      </c>
      <c r="G22" s="57" t="s">
        <v>15</v>
      </c>
      <c r="H22" s="55" t="s">
        <v>16</v>
      </c>
      <c r="I22" s="64"/>
      <c r="J22" s="64"/>
      <c r="K22" s="64"/>
      <c r="L22" s="64"/>
      <c r="M22" s="64"/>
      <c r="N22" s="64"/>
      <c r="O22" s="62"/>
      <c r="P22" s="62"/>
      <c r="Q22" s="62"/>
    </row>
    <row r="23" spans="1:17" s="76" customFormat="1" ht="16.5" customHeight="1" x14ac:dyDescent="0.25">
      <c r="A23" s="73"/>
      <c r="B23" s="74">
        <v>12</v>
      </c>
      <c r="C23" s="79" t="s">
        <v>25</v>
      </c>
      <c r="D23" s="40"/>
      <c r="E23" s="40"/>
      <c r="F23" s="40"/>
      <c r="G23" s="40"/>
      <c r="H23" s="40"/>
      <c r="I23" s="64"/>
      <c r="J23" s="64"/>
      <c r="K23" s="64"/>
      <c r="L23" s="64"/>
      <c r="M23" s="64"/>
      <c r="N23" s="64"/>
      <c r="O23" s="73"/>
      <c r="P23" s="73"/>
      <c r="Q23" s="73"/>
    </row>
    <row r="24" spans="1:17" s="76" customFormat="1" ht="16.5" customHeight="1" x14ac:dyDescent="0.25">
      <c r="A24" s="73"/>
      <c r="B24" s="74">
        <v>13</v>
      </c>
      <c r="C24" s="79" t="s">
        <v>26</v>
      </c>
      <c r="D24" s="40"/>
      <c r="E24" s="40"/>
      <c r="F24" s="40"/>
      <c r="G24" s="40"/>
      <c r="H24" s="40"/>
      <c r="I24" s="64"/>
      <c r="J24" s="91"/>
      <c r="K24" s="64"/>
      <c r="L24" s="64"/>
      <c r="M24" s="64"/>
      <c r="N24" s="64"/>
      <c r="O24" s="73"/>
      <c r="P24" s="73"/>
      <c r="Q24" s="73"/>
    </row>
    <row r="25" spans="1:17" s="76" customFormat="1" ht="16.5" customHeight="1" x14ac:dyDescent="0.25">
      <c r="A25" s="73"/>
      <c r="B25" s="74">
        <v>14</v>
      </c>
      <c r="C25" s="79" t="s">
        <v>27</v>
      </c>
      <c r="D25" s="40"/>
      <c r="E25" s="40"/>
      <c r="F25" s="40"/>
      <c r="G25" s="40"/>
      <c r="H25" s="40"/>
      <c r="I25" s="65"/>
      <c r="J25" s="91"/>
      <c r="K25" s="65"/>
      <c r="L25" s="65"/>
      <c r="M25" s="65"/>
      <c r="N25" s="65"/>
      <c r="O25" s="73"/>
      <c r="P25" s="73"/>
      <c r="Q25" s="73"/>
    </row>
    <row r="26" spans="1:17" s="76" customFormat="1" ht="16.5" customHeight="1" x14ac:dyDescent="0.25">
      <c r="A26" s="73"/>
      <c r="B26" s="74">
        <v>15</v>
      </c>
      <c r="C26" s="88" t="s">
        <v>28</v>
      </c>
      <c r="D26" s="40"/>
      <c r="E26" s="40"/>
      <c r="F26" s="40"/>
      <c r="G26" s="40"/>
      <c r="H26" s="40"/>
      <c r="I26" s="65"/>
      <c r="J26" s="91"/>
      <c r="K26" s="65"/>
      <c r="L26" s="65"/>
      <c r="M26" s="65"/>
      <c r="N26" s="65"/>
      <c r="O26" s="73"/>
      <c r="P26" s="73"/>
      <c r="Q26" s="73"/>
    </row>
    <row r="27" spans="1:17" s="76" customFormat="1" ht="16.5" customHeight="1" x14ac:dyDescent="0.25">
      <c r="A27" s="73"/>
      <c r="B27" s="74">
        <v>16</v>
      </c>
      <c r="C27" s="88" t="s">
        <v>29</v>
      </c>
      <c r="D27" s="40"/>
      <c r="E27" s="40"/>
      <c r="F27" s="40"/>
      <c r="G27" s="40"/>
      <c r="H27" s="40"/>
      <c r="I27" s="65"/>
      <c r="J27" s="91"/>
      <c r="K27" s="65"/>
      <c r="L27" s="65"/>
      <c r="M27" s="65"/>
      <c r="N27" s="65"/>
      <c r="O27" s="73"/>
      <c r="P27" s="73"/>
      <c r="Q27" s="73"/>
    </row>
    <row r="28" spans="1:17" s="76" customFormat="1" ht="16.5" customHeight="1" x14ac:dyDescent="0.25">
      <c r="A28" s="73"/>
      <c r="B28" s="74">
        <v>17</v>
      </c>
      <c r="C28" s="88" t="s">
        <v>30</v>
      </c>
      <c r="D28" s="40"/>
      <c r="E28" s="40"/>
      <c r="F28" s="40"/>
      <c r="G28" s="40"/>
      <c r="H28" s="40"/>
      <c r="I28" s="65"/>
      <c r="J28" s="91"/>
      <c r="K28" s="65"/>
      <c r="L28" s="65"/>
      <c r="M28" s="65"/>
      <c r="N28" s="65"/>
      <c r="O28" s="73"/>
      <c r="P28" s="73"/>
      <c r="Q28" s="73"/>
    </row>
    <row r="29" spans="1:17" s="76" customFormat="1" ht="16.5" customHeight="1" x14ac:dyDescent="0.25">
      <c r="A29" s="73"/>
      <c r="B29" s="74">
        <v>18</v>
      </c>
      <c r="C29" s="88" t="s">
        <v>31</v>
      </c>
      <c r="D29" s="40"/>
      <c r="E29" s="40"/>
      <c r="F29" s="40"/>
      <c r="G29" s="40"/>
      <c r="H29" s="40"/>
      <c r="I29" s="65"/>
      <c r="J29" s="91"/>
      <c r="K29" s="65"/>
      <c r="L29" s="65"/>
      <c r="M29" s="65"/>
      <c r="N29" s="65"/>
      <c r="O29" s="73"/>
      <c r="P29" s="73"/>
      <c r="Q29" s="73"/>
    </row>
    <row r="30" spans="1:17" s="76" customFormat="1" ht="16.5" customHeight="1" x14ac:dyDescent="0.25">
      <c r="A30" s="73"/>
      <c r="B30" s="74">
        <v>19</v>
      </c>
      <c r="C30" s="88" t="s">
        <v>32</v>
      </c>
      <c r="D30" s="40"/>
      <c r="E30" s="40"/>
      <c r="F30" s="40"/>
      <c r="G30" s="40"/>
      <c r="H30" s="40"/>
      <c r="I30" s="65"/>
      <c r="J30" s="91"/>
      <c r="K30" s="65"/>
      <c r="L30" s="65"/>
      <c r="M30" s="65"/>
      <c r="N30" s="65"/>
      <c r="O30" s="73"/>
      <c r="P30" s="73"/>
      <c r="Q30" s="73"/>
    </row>
    <row r="31" spans="1:17" s="76" customFormat="1" ht="16.5" customHeight="1" x14ac:dyDescent="0.25">
      <c r="A31" s="73"/>
      <c r="B31" s="74">
        <v>20</v>
      </c>
      <c r="C31" s="88" t="s">
        <v>41</v>
      </c>
      <c r="D31" s="40"/>
      <c r="E31" s="40"/>
      <c r="F31" s="40"/>
      <c r="G31" s="40"/>
      <c r="H31" s="40"/>
      <c r="I31" s="65"/>
      <c r="J31" s="91"/>
      <c r="K31" s="65"/>
      <c r="L31" s="65"/>
      <c r="M31" s="65"/>
      <c r="N31" s="65"/>
      <c r="O31" s="73"/>
      <c r="P31" s="73"/>
      <c r="Q31" s="73"/>
    </row>
    <row r="32" spans="1:17" s="26" customFormat="1" ht="15" customHeight="1" x14ac:dyDescent="0.25">
      <c r="A32" s="68"/>
      <c r="B32" s="69"/>
      <c r="C32" s="70"/>
      <c r="D32" s="71"/>
      <c r="E32" s="71"/>
      <c r="F32" s="71"/>
      <c r="G32" s="71"/>
      <c r="H32" s="71"/>
      <c r="I32" s="67"/>
      <c r="J32" s="93"/>
      <c r="K32" s="67"/>
      <c r="L32" s="67"/>
      <c r="M32" s="67"/>
      <c r="N32" s="67"/>
      <c r="O32" s="68"/>
      <c r="P32" s="68"/>
      <c r="Q32" s="68"/>
    </row>
    <row r="33" spans="1:17" s="33" customFormat="1" ht="17.25" x14ac:dyDescent="0.25">
      <c r="A33" s="62"/>
      <c r="B33" s="46"/>
      <c r="C33" s="99"/>
      <c r="D33" s="100"/>
      <c r="E33" s="100"/>
      <c r="F33" s="100"/>
      <c r="G33" s="100"/>
      <c r="H33" s="100"/>
      <c r="I33" s="65"/>
      <c r="J33" s="91"/>
      <c r="K33" s="65"/>
      <c r="L33" s="65"/>
      <c r="M33" s="65"/>
      <c r="N33" s="65"/>
      <c r="O33" s="62"/>
      <c r="P33" s="62"/>
      <c r="Q33" s="62"/>
    </row>
    <row r="34" spans="1:17" ht="17.25" x14ac:dyDescent="0.25">
      <c r="A34" s="62"/>
      <c r="B34" s="46"/>
      <c r="C34" s="101"/>
      <c r="D34" s="100"/>
      <c r="E34" s="100"/>
      <c r="F34" s="100"/>
      <c r="G34" s="100"/>
      <c r="H34" s="100"/>
      <c r="I34" s="65"/>
      <c r="J34" s="91"/>
      <c r="K34" s="65"/>
      <c r="L34" s="65"/>
      <c r="M34" s="65"/>
      <c r="N34" s="65"/>
      <c r="O34" s="62"/>
      <c r="P34" s="62"/>
      <c r="Q34" s="62"/>
    </row>
    <row r="35" spans="1:17" x14ac:dyDescent="0.25">
      <c r="A35" s="62"/>
      <c r="B35" s="49"/>
      <c r="C35" s="101"/>
      <c r="D35" s="51"/>
      <c r="E35" s="51"/>
      <c r="F35" s="51"/>
      <c r="G35" s="51"/>
      <c r="H35" s="51"/>
      <c r="I35" s="64"/>
      <c r="J35" s="92"/>
      <c r="K35" s="64"/>
      <c r="L35" s="64"/>
      <c r="M35" s="64"/>
      <c r="N35" s="64"/>
      <c r="O35" s="62"/>
      <c r="P35" s="62"/>
      <c r="Q35" s="62"/>
    </row>
    <row r="36" spans="1:17" x14ac:dyDescent="0.25">
      <c r="A36" s="62"/>
      <c r="B36" s="102"/>
      <c r="C36" s="101"/>
      <c r="D36" s="64"/>
      <c r="E36" s="64"/>
      <c r="F36" s="64"/>
      <c r="G36" s="64"/>
      <c r="H36" s="64"/>
      <c r="I36" s="103"/>
      <c r="J36" s="104"/>
      <c r="K36" s="105"/>
      <c r="L36" s="105"/>
      <c r="M36" s="105"/>
      <c r="N36" s="105"/>
      <c r="O36" s="62"/>
      <c r="P36" s="62"/>
      <c r="Q36" s="62"/>
    </row>
    <row r="37" spans="1:17" x14ac:dyDescent="0.25">
      <c r="A37" s="62"/>
      <c r="B37" s="102"/>
      <c r="C37" s="101"/>
      <c r="D37" s="64"/>
      <c r="E37" s="64"/>
      <c r="F37" s="64"/>
      <c r="G37" s="64"/>
      <c r="H37" s="64"/>
      <c r="I37" s="103"/>
      <c r="J37" s="104"/>
      <c r="K37" s="105"/>
      <c r="L37" s="105"/>
      <c r="M37" s="105"/>
      <c r="N37" s="105"/>
      <c r="O37" s="62"/>
      <c r="P37" s="62"/>
      <c r="Q37" s="62"/>
    </row>
    <row r="38" spans="1:17" x14ac:dyDescent="0.25">
      <c r="A38" s="62"/>
      <c r="B38" s="102"/>
      <c r="C38" s="101"/>
      <c r="D38" s="64"/>
      <c r="E38" s="64"/>
      <c r="F38" s="64"/>
      <c r="G38" s="64"/>
      <c r="H38" s="64"/>
      <c r="I38" s="103"/>
      <c r="J38" s="104"/>
      <c r="K38" s="105"/>
      <c r="L38" s="105"/>
      <c r="M38" s="105"/>
      <c r="N38" s="105"/>
      <c r="O38" s="62"/>
      <c r="P38" s="62"/>
      <c r="Q38" s="62"/>
    </row>
    <row r="39" spans="1:17" x14ac:dyDescent="0.25">
      <c r="A39" s="62"/>
      <c r="B39" s="102"/>
      <c r="C39" s="101"/>
      <c r="D39" s="64"/>
      <c r="E39" s="64"/>
      <c r="F39" s="64"/>
      <c r="G39" s="64"/>
      <c r="H39" s="64"/>
      <c r="I39" s="103"/>
      <c r="J39" s="103"/>
      <c r="K39" s="103"/>
      <c r="L39" s="103"/>
      <c r="M39" s="103"/>
      <c r="N39" s="103"/>
      <c r="O39" s="62"/>
      <c r="P39" s="62"/>
      <c r="Q39" s="62"/>
    </row>
    <row r="40" spans="1:17" x14ac:dyDescent="0.25">
      <c r="A40" s="62"/>
      <c r="B40" s="102"/>
      <c r="C40" s="101"/>
      <c r="D40" s="64"/>
      <c r="E40" s="64"/>
      <c r="F40" s="64"/>
      <c r="G40" s="64"/>
      <c r="H40" s="64"/>
      <c r="I40" s="103"/>
      <c r="J40" s="103"/>
      <c r="K40" s="103"/>
      <c r="L40" s="103"/>
      <c r="M40" s="103"/>
      <c r="N40" s="103"/>
      <c r="O40" s="62"/>
      <c r="P40" s="62"/>
      <c r="Q40" s="62"/>
    </row>
    <row r="41" spans="1:17" x14ac:dyDescent="0.25">
      <c r="A41" s="62"/>
      <c r="B41" s="102"/>
      <c r="C41" s="101"/>
      <c r="D41" s="64"/>
      <c r="E41" s="64"/>
      <c r="F41" s="64"/>
      <c r="G41" s="64"/>
      <c r="H41" s="64"/>
      <c r="I41" s="103"/>
      <c r="J41" s="103"/>
      <c r="K41" s="103"/>
      <c r="L41" s="103"/>
      <c r="M41" s="103"/>
      <c r="N41" s="103"/>
      <c r="O41" s="62"/>
      <c r="P41" s="62"/>
      <c r="Q41" s="62"/>
    </row>
    <row r="42" spans="1:17" x14ac:dyDescent="0.25">
      <c r="A42" s="62"/>
      <c r="B42" s="102"/>
      <c r="C42" s="103"/>
      <c r="D42" s="64"/>
      <c r="E42" s="64"/>
      <c r="F42" s="64"/>
      <c r="G42" s="64"/>
      <c r="H42" s="64"/>
      <c r="I42" s="103"/>
      <c r="J42" s="103"/>
      <c r="K42" s="103"/>
      <c r="L42" s="103"/>
      <c r="M42" s="103"/>
      <c r="N42" s="103"/>
      <c r="O42" s="62"/>
      <c r="P42" s="62"/>
      <c r="Q42" s="62"/>
    </row>
    <row r="43" spans="1:17" x14ac:dyDescent="0.25">
      <c r="A43" s="62"/>
      <c r="B43" s="102"/>
      <c r="C43" s="103"/>
      <c r="D43" s="64"/>
      <c r="E43" s="64"/>
      <c r="F43" s="64"/>
      <c r="G43" s="64"/>
      <c r="H43" s="64"/>
      <c r="I43" s="103"/>
      <c r="J43" s="103"/>
      <c r="K43" s="103"/>
      <c r="L43" s="103"/>
      <c r="M43" s="103"/>
      <c r="N43" s="103"/>
      <c r="O43" s="62"/>
      <c r="P43" s="62"/>
      <c r="Q43" s="62"/>
    </row>
    <row r="44" spans="1:17" x14ac:dyDescent="0.25">
      <c r="A44" s="62"/>
      <c r="B44" s="102"/>
      <c r="C44" s="103"/>
      <c r="D44" s="64"/>
      <c r="E44" s="64"/>
      <c r="F44" s="64"/>
      <c r="G44" s="64"/>
      <c r="H44" s="64"/>
      <c r="I44" s="103"/>
      <c r="J44" s="103"/>
      <c r="K44" s="103"/>
      <c r="L44" s="103"/>
      <c r="M44" s="103"/>
      <c r="N44" s="103"/>
      <c r="O44" s="62"/>
      <c r="P44" s="62"/>
      <c r="Q44" s="62"/>
    </row>
    <row r="45" spans="1:17" x14ac:dyDescent="0.25">
      <c r="A45" s="62"/>
      <c r="B45" s="102"/>
      <c r="C45" s="103"/>
      <c r="D45" s="64"/>
      <c r="E45" s="64"/>
      <c r="F45" s="64"/>
      <c r="G45" s="64"/>
      <c r="H45" s="64"/>
      <c r="I45" s="103"/>
      <c r="J45" s="103"/>
      <c r="K45" s="103"/>
      <c r="L45" s="103"/>
      <c r="M45" s="103"/>
      <c r="N45" s="103"/>
      <c r="O45" s="62"/>
      <c r="P45" s="62"/>
      <c r="Q45" s="62"/>
    </row>
    <row r="46" spans="1:17" x14ac:dyDescent="0.25">
      <c r="A46" s="62"/>
      <c r="B46" s="102"/>
      <c r="C46" s="103"/>
      <c r="D46" s="64"/>
      <c r="E46" s="64"/>
      <c r="F46" s="64"/>
      <c r="G46" s="64"/>
      <c r="H46" s="64"/>
      <c r="I46" s="103"/>
      <c r="J46" s="103"/>
      <c r="K46" s="103"/>
      <c r="L46" s="103"/>
      <c r="M46" s="103"/>
      <c r="N46" s="103"/>
      <c r="O46" s="62"/>
      <c r="P46" s="62"/>
      <c r="Q46" s="62"/>
    </row>
  </sheetData>
  <sheetProtection algorithmName="SHA-512" hashValue="dyRN1UiClP2Cx49IehCLPY2B1BITh2V1q/ASQ9vnxhGMXShQT+v7L5+Id/xbhsxDZQsDQabunNiZm36EPxG5PA==" saltValue="qX6QCHMnccG/HAQt+62W5Q==" spinCount="100000" sheet="1" objects="1" scenarios="1"/>
  <protectedRanges>
    <protectedRange algorithmName="SHA-512" hashValue="wuPdnFmQMoPnokIfmBTSGgufk5iX+x8nPes4FRP3zARc46Q2RohFGh4PLB0QCfYBZTUSTyQNDhtFY5G67girUg==" saltValue="R9wA89vySGL9FUCr7Eyqhw==" spinCount="100000" sqref="D23:H31" name="Område4"/>
    <protectedRange algorithmName="SHA-512" hashValue="0lsthd7qTJDdxVVWm43/VqUbn9oS7JkxVqj2lERxgWq8ct8VKtB18MSz4UzIiADMfpzttpbxLhkIBcxOOZ5Jgg==" saltValue="SAwp0mXLK1HO6Lyu6j1UTQ==" spinCount="100000" sqref="D6:H9" name="Område2"/>
    <protectedRange algorithmName="SHA-512" hashValue="dEtp9m9ONRFjOtf8aSb5YYFvXbm8wDyq55zEBoJyESdExq5+FlZ4pExll5YoUXwV7tp9J32iCezfYuuIVKZsIA==" saltValue="5Kj4wQAZm4wGvK9F77IM1g==" spinCount="100000" sqref="D12:H15" name="Område1"/>
    <protectedRange algorithmName="SHA-512" hashValue="NsqVsKvyZpccdQ/gzWq6VDUCzWR8Emna7dAoC+e3WsYZZVCO+P1jrO1c627T2fd/9YWcgNzOzV5RLf7xBtw1Xg==" saltValue="QdwezdUxTiF3xSXRETDOfw==" spinCount="100000" sqref="D18:H20" name="Område3"/>
  </protectedRanges>
  <mergeCells count="4">
    <mergeCell ref="D3:H3"/>
    <mergeCell ref="D2:H2"/>
    <mergeCell ref="B4:C4"/>
    <mergeCell ref="B2:C3"/>
  </mergeCells>
  <conditionalFormatting sqref="D9 C7:D8 D6 C16:H16 E6:H9 B10:H10 B5:H5 J36:N46">
    <cfRule type="cellIs" dxfId="73" priority="96" operator="lessThan">
      <formula>0</formula>
    </cfRule>
  </conditionalFormatting>
  <conditionalFormatting sqref="K36:N38">
    <cfRule type="cellIs" dxfId="72" priority="99" operator="lessThan">
      <formula>0</formula>
    </cfRule>
  </conditionalFormatting>
  <conditionalFormatting sqref="C11">
    <cfRule type="cellIs" dxfId="71" priority="98" operator="lessThan">
      <formula>0</formula>
    </cfRule>
  </conditionalFormatting>
  <conditionalFormatting sqref="C6">
    <cfRule type="cellIs" dxfId="70" priority="79" operator="lessThan">
      <formula>0</formula>
    </cfRule>
  </conditionalFormatting>
  <conditionalFormatting sqref="B5">
    <cfRule type="cellIs" dxfId="69" priority="78" operator="lessThan">
      <formula>0</formula>
    </cfRule>
  </conditionalFormatting>
  <conditionalFormatting sqref="B11">
    <cfRule type="cellIs" dxfId="68" priority="75" operator="lessThan">
      <formula>0</formula>
    </cfRule>
  </conditionalFormatting>
  <conditionalFormatting sqref="D6:H6">
    <cfRule type="duplicateValues" dxfId="67" priority="1"/>
    <cfRule type="duplicateValues" dxfId="66" priority="69"/>
  </conditionalFormatting>
  <conditionalFormatting sqref="C17">
    <cfRule type="cellIs" dxfId="65" priority="56" operator="lessThan">
      <formula>0</formula>
    </cfRule>
  </conditionalFormatting>
  <conditionalFormatting sqref="B17">
    <cfRule type="cellIs" dxfId="64" priority="55" operator="lessThan">
      <formula>0</formula>
    </cfRule>
  </conditionalFormatting>
  <conditionalFormatting sqref="D6:H6">
    <cfRule type="duplicateValues" dxfId="63" priority="54"/>
  </conditionalFormatting>
  <conditionalFormatting sqref="D6:H6">
    <cfRule type="duplicateValues" dxfId="62" priority="52"/>
    <cfRule type="duplicateValues" dxfId="61" priority="53"/>
  </conditionalFormatting>
  <conditionalFormatting sqref="D6:H6">
    <cfRule type="duplicateValues" dxfId="60" priority="51"/>
  </conditionalFormatting>
  <conditionalFormatting sqref="D18:H18">
    <cfRule type="duplicateValues" dxfId="59" priority="9"/>
    <cfRule type="duplicateValues" dxfId="58" priority="37"/>
  </conditionalFormatting>
  <conditionalFormatting sqref="D19:H19">
    <cfRule type="duplicateValues" dxfId="57" priority="10"/>
    <cfRule type="duplicateValues" dxfId="56" priority="36"/>
  </conditionalFormatting>
  <conditionalFormatting sqref="D20:H20">
    <cfRule type="duplicateValues" dxfId="55" priority="11"/>
    <cfRule type="duplicateValues" dxfId="54" priority="35"/>
  </conditionalFormatting>
  <conditionalFormatting sqref="D11:H11">
    <cfRule type="cellIs" dxfId="53" priority="30" operator="lessThan">
      <formula>0</formula>
    </cfRule>
  </conditionalFormatting>
  <conditionalFormatting sqref="D17:H17">
    <cfRule type="cellIs" dxfId="52" priority="28" operator="lessThan">
      <formula>0</formula>
    </cfRule>
  </conditionalFormatting>
  <conditionalFormatting sqref="C22">
    <cfRule type="cellIs" dxfId="51" priority="27" operator="lessThan">
      <formula>0</formula>
    </cfRule>
  </conditionalFormatting>
  <conditionalFormatting sqref="B22">
    <cfRule type="cellIs" dxfId="50" priority="26" operator="lessThan">
      <formula>0</formula>
    </cfRule>
  </conditionalFormatting>
  <conditionalFormatting sqref="D22:H22">
    <cfRule type="cellIs" dxfId="49" priority="22" operator="lessThan">
      <formula>0</formula>
    </cfRule>
  </conditionalFormatting>
  <conditionalFormatting sqref="D33:H34">
    <cfRule type="duplicateValues" dxfId="48" priority="101"/>
  </conditionalFormatting>
  <conditionalFormatting sqref="D23:H23">
    <cfRule type="duplicateValues" dxfId="47" priority="20"/>
  </conditionalFormatting>
  <conditionalFormatting sqref="D24:H24">
    <cfRule type="duplicateValues" dxfId="46" priority="19"/>
  </conditionalFormatting>
  <conditionalFormatting sqref="D25:H25">
    <cfRule type="duplicateValues" dxfId="45" priority="18"/>
  </conditionalFormatting>
  <conditionalFormatting sqref="D26:H26">
    <cfRule type="duplicateValues" dxfId="44" priority="17"/>
  </conditionalFormatting>
  <conditionalFormatting sqref="D27:H27">
    <cfRule type="duplicateValues" dxfId="43" priority="16"/>
  </conditionalFormatting>
  <conditionalFormatting sqref="D28:H28">
    <cfRule type="duplicateValues" dxfId="42" priority="15"/>
  </conditionalFormatting>
  <conditionalFormatting sqref="D29:H29">
    <cfRule type="duplicateValues" dxfId="41" priority="14"/>
  </conditionalFormatting>
  <conditionalFormatting sqref="D30:H30">
    <cfRule type="duplicateValues" dxfId="40" priority="13"/>
  </conditionalFormatting>
  <conditionalFormatting sqref="D31:H32">
    <cfRule type="duplicateValues" dxfId="39" priority="12"/>
  </conditionalFormatting>
  <conditionalFormatting sqref="D15:H15">
    <cfRule type="duplicateValues" dxfId="38" priority="8"/>
  </conditionalFormatting>
  <conditionalFormatting sqref="D14:H14">
    <cfRule type="duplicateValues" dxfId="37" priority="7"/>
  </conditionalFormatting>
  <conditionalFormatting sqref="D13:H13">
    <cfRule type="duplicateValues" dxfId="36" priority="6"/>
  </conditionalFormatting>
  <conditionalFormatting sqref="D12:H12">
    <cfRule type="duplicateValues" dxfId="35" priority="5"/>
  </conditionalFormatting>
  <conditionalFormatting sqref="D9:H9">
    <cfRule type="duplicateValues" dxfId="34" priority="4"/>
  </conditionalFormatting>
  <conditionalFormatting sqref="D8:H8">
    <cfRule type="duplicateValues" dxfId="33" priority="3"/>
  </conditionalFormatting>
  <conditionalFormatting sqref="D7:H7">
    <cfRule type="duplicateValues" dxfId="32" priority="2"/>
  </conditionalFormatting>
  <dataValidations xWindow="1240" yWindow="268" count="11">
    <dataValidation type="custom" allowBlank="1" showInputMessage="1" showErrorMessage="1" errorTitle="AVISERING" error="Den här cellen fylls i automatiskt och bör inte vara skrivas över. Om du skriver över denna cell bryts beräkningar i det här kalkylbladet." sqref="K37:N38" xr:uid="{00000000-0002-0000-0000-000000000000}">
      <formula1>LEN(K37)=""</formula1>
    </dataValidation>
    <dataValidation allowBlank="1" showInputMessage="1" showErrorMessage="1" prompt="Rubriken på det här kalkylbladet finns i den här cellen. Ange datum i cellen till höger. Budgetsummor beräknas automatiskt i tabellen Summor med början i cell B4." sqref="L4:N4" xr:uid="{00000000-0002-0000-0000-000001000000}"/>
    <dataValidation type="list" operator="equal" allowBlank="1" showErrorMessage="1" promptTitle="Information" prompt="Skriv X för det alternativ som stämmer. " sqref="D6:H9" xr:uid="{00000000-0002-0000-0000-000002000000}">
      <formula1>$S$4:$S$5</formula1>
    </dataValidation>
    <dataValidation allowBlank="1" showErrorMessage="1" prompt="Ange företagets namn i den här cellen" sqref="B2" xr:uid="{00000000-0002-0000-0000-000003000000}"/>
    <dataValidation allowBlank="1" showErrorMessage="1" prompt="Rubriken på det här kalkylbladet finns i den här cellen. Ange datum i cellen till höger. Budgetsummor beräknas automatiskt i tabellen Summor med början i cell B4." sqref="B4 D4:K4" xr:uid="{00000000-0002-0000-0000-000004000000}"/>
    <dataValidation allowBlank="1" showInputMessage="1" showErrorMessage="1" prompt="Ange företagets namn i den här cellen" sqref="D2:D3 I2:I3" xr:uid="{00000000-0002-0000-0000-000005000000}"/>
    <dataValidation type="list" allowBlank="1" showErrorMessage="1" promptTitle="Information" prompt="Skriv X för det alternativ som stämmer" sqref="D12:H15" xr:uid="{00000000-0002-0000-0000-000006000000}">
      <formula1>$S$4:$S$5</formula1>
    </dataValidation>
    <dataValidation type="custom" allowBlank="1" showInputMessage="1" showErrorMessage="1" errorTitle="AVISERING" error="Den här cellen fylls i automatiskt och bör inte vara skrivas över. Om du skriver över denna cell bryts beräkningar i det här kalkylbladet." sqref="J36:J38" xr:uid="{00000000-0002-0000-0000-000007000000}">
      <formula1>LEN(J36:J40)=""</formula1>
    </dataValidation>
    <dataValidation type="custom" allowBlank="1" showInputMessage="1" showErrorMessage="1" errorTitle="AVISERING" error="Den här cellen fylls i automatiskt och bör inte vara skrivas över. Om du skriver över denna cell bryts beräkningar i det här kalkylbladet." sqref="K36:N36" xr:uid="{00000000-0002-0000-0000-000008000000}">
      <formula1>LEN(K35:K38)=""</formula1>
    </dataValidation>
    <dataValidation type="list" operator="equal" allowBlank="1" showErrorMessage="1" promptTitle="Information" prompt="Skriv X för det alternativ som stämmer." sqref="D18:H20 D23:H31" xr:uid="{00000000-0002-0000-0000-000009000000}">
      <formula1>$S$4:$S$5</formula1>
    </dataValidation>
    <dataValidation allowBlank="1" showErrorMessage="1" sqref="D32:I34" xr:uid="{00000000-0002-0000-0000-00000A000000}"/>
  </dataValidations>
  <pageMargins left="0.7" right="0.7" top="0.75" bottom="0.75" header="0.3" footer="0.3"/>
  <pageSetup paperSize="9" scale="18"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showRowColHeaders="0" zoomScale="90" zoomScaleNormal="90" workbookViewId="0">
      <selection activeCell="G35" sqref="G35"/>
    </sheetView>
  </sheetViews>
  <sheetFormatPr defaultRowHeight="15" x14ac:dyDescent="0.25"/>
  <cols>
    <col min="2" max="2" width="17.5703125" customWidth="1"/>
    <col min="3" max="3" width="19.140625" customWidth="1"/>
    <col min="4" max="4" width="17.5703125" customWidth="1"/>
    <col min="5" max="5" width="17.140625" customWidth="1"/>
    <col min="6" max="6" width="18.7109375" bestFit="1" customWidth="1"/>
    <col min="7" max="7" width="15.7109375" bestFit="1" customWidth="1"/>
    <col min="8" max="8" width="51.7109375" bestFit="1" customWidth="1"/>
    <col min="9" max="9" width="13.140625" bestFit="1" customWidth="1"/>
    <col min="10" max="10" width="10.140625" customWidth="1"/>
  </cols>
  <sheetData>
    <row r="1" spans="1:10" x14ac:dyDescent="0.25">
      <c r="A1" s="7"/>
    </row>
    <row r="2" spans="1:10" ht="21" x14ac:dyDescent="0.35">
      <c r="A2" s="7"/>
      <c r="B2" s="113" t="s">
        <v>5</v>
      </c>
      <c r="C2" s="114"/>
      <c r="D2" s="114"/>
      <c r="E2" s="114"/>
      <c r="F2" s="114"/>
      <c r="G2" s="114"/>
      <c r="H2" s="11" t="s">
        <v>8</v>
      </c>
      <c r="I2" s="12" t="s">
        <v>9</v>
      </c>
      <c r="J2" s="13" t="s">
        <v>10</v>
      </c>
    </row>
    <row r="3" spans="1:10" x14ac:dyDescent="0.25">
      <c r="A3" s="7"/>
      <c r="B3" s="37" t="s">
        <v>12</v>
      </c>
      <c r="C3" s="38" t="s">
        <v>13</v>
      </c>
      <c r="D3" s="38" t="s">
        <v>2</v>
      </c>
      <c r="E3" s="38" t="s">
        <v>15</v>
      </c>
      <c r="F3" s="38" t="s">
        <v>16</v>
      </c>
      <c r="G3" s="39" t="s">
        <v>7</v>
      </c>
      <c r="H3" s="9" t="s">
        <v>0</v>
      </c>
      <c r="I3" s="4">
        <f>AVERAGE(G5:G8)</f>
        <v>0</v>
      </c>
      <c r="J3" s="10">
        <f>G9</f>
        <v>0</v>
      </c>
    </row>
    <row r="4" spans="1:10" x14ac:dyDescent="0.25">
      <c r="A4" s="7"/>
      <c r="B4" s="34" t="s">
        <v>0</v>
      </c>
      <c r="C4" s="35"/>
      <c r="D4" s="35"/>
      <c r="E4" s="35"/>
      <c r="F4" s="35"/>
      <c r="G4" s="36"/>
      <c r="H4" s="9" t="s">
        <v>1</v>
      </c>
      <c r="I4" s="4">
        <f>AVERAGE(G11:G14)</f>
        <v>0</v>
      </c>
      <c r="J4" s="10">
        <f>G15</f>
        <v>0</v>
      </c>
    </row>
    <row r="5" spans="1:10" x14ac:dyDescent="0.25">
      <c r="A5" s="7">
        <v>1</v>
      </c>
      <c r="B5" s="5">
        <f>IF(Skattning!D6="X",1,0)</f>
        <v>0</v>
      </c>
      <c r="C5" s="5">
        <f>IF(Skattning!E6="X",2,0)</f>
        <v>0</v>
      </c>
      <c r="D5" s="5">
        <f>IF(Skattning!F6="X",3,0)</f>
        <v>0</v>
      </c>
      <c r="E5" s="5">
        <f>IF(Skattning!G6="X",4,0)</f>
        <v>0</v>
      </c>
      <c r="F5" s="19">
        <f>IF(Skattning!H6="X",5,0)</f>
        <v>0</v>
      </c>
      <c r="G5" s="1">
        <f>SUM(B5+C5+D5+E5+F5)</f>
        <v>0</v>
      </c>
      <c r="H5" s="14" t="s">
        <v>6</v>
      </c>
      <c r="I5" s="4">
        <f>AVERAGE(G17:G19)</f>
        <v>0</v>
      </c>
      <c r="J5" s="16">
        <f>G20</f>
        <v>0</v>
      </c>
    </row>
    <row r="6" spans="1:10" x14ac:dyDescent="0.25">
      <c r="A6" s="7">
        <v>2</v>
      </c>
      <c r="B6" s="5">
        <f>IF(Skattning!D7="X",1,0)</f>
        <v>0</v>
      </c>
      <c r="C6" s="5">
        <f>IF(Skattning!E7="X",2,0)</f>
        <v>0</v>
      </c>
      <c r="D6" s="5">
        <f>IF(Skattning!F7="X",3,0)</f>
        <v>0</v>
      </c>
      <c r="E6" s="5">
        <f>IF(Skattning!G7="X",4,0)</f>
        <v>0</v>
      </c>
      <c r="F6" s="19">
        <f>IF(Skattning!H7="X",5,0)</f>
        <v>0</v>
      </c>
      <c r="G6" s="1">
        <f t="shared" ref="G6:G8" si="0">SUM(B6+C6+D6+E6+F6)</f>
        <v>0</v>
      </c>
      <c r="H6" s="9" t="s">
        <v>20</v>
      </c>
      <c r="I6" s="4">
        <f>AVERAGE(G22:G30)</f>
        <v>0</v>
      </c>
      <c r="J6" s="10">
        <f>G31</f>
        <v>0</v>
      </c>
    </row>
    <row r="7" spans="1:10" x14ac:dyDescent="0.25">
      <c r="A7" s="7">
        <v>3</v>
      </c>
      <c r="B7" s="5">
        <f>IF(Skattning!D8="X",1,0)</f>
        <v>0</v>
      </c>
      <c r="C7" s="19">
        <f>IF(Skattning!E8="X",2,0)</f>
        <v>0</v>
      </c>
      <c r="D7" s="5">
        <f>IF(Skattning!F8="X",3,0)</f>
        <v>0</v>
      </c>
      <c r="E7" s="5">
        <f>IF(Skattning!G8="X",4,0)</f>
        <v>0</v>
      </c>
      <c r="F7" s="19">
        <f>IF(Skattning!H8="X",5,0)</f>
        <v>0</v>
      </c>
      <c r="G7" s="1">
        <f t="shared" si="0"/>
        <v>0</v>
      </c>
      <c r="H7" s="14" t="s">
        <v>11</v>
      </c>
      <c r="I7" s="15">
        <f>Tabell1[[#This Row],[Summa]]/20</f>
        <v>0</v>
      </c>
      <c r="J7" s="16">
        <f>SUBTOTAL(109,J3:J6)</f>
        <v>0</v>
      </c>
    </row>
    <row r="8" spans="1:10" x14ac:dyDescent="0.25">
      <c r="A8" s="7">
        <v>4</v>
      </c>
      <c r="B8" s="5">
        <f>IF(Skattning!D9="X",1,0)</f>
        <v>0</v>
      </c>
      <c r="C8" s="5">
        <f>IF(Skattning!E9="X",2,0)</f>
        <v>0</v>
      </c>
      <c r="D8" s="5">
        <f>IF(Skattning!F9="X",3,0)</f>
        <v>0</v>
      </c>
      <c r="E8" s="5">
        <f>IF(Skattning!G9="X",4,0)</f>
        <v>0</v>
      </c>
      <c r="F8" s="19">
        <f>IF(Skattning!H9="X",5,0)</f>
        <v>0</v>
      </c>
      <c r="G8" s="1">
        <f t="shared" si="0"/>
        <v>0</v>
      </c>
      <c r="H8" s="17"/>
    </row>
    <row r="9" spans="1:10" x14ac:dyDescent="0.25">
      <c r="A9" s="7"/>
      <c r="B9" s="6"/>
      <c r="C9" s="6"/>
      <c r="D9" s="6"/>
      <c r="E9" s="6"/>
      <c r="F9" s="6"/>
      <c r="G9" s="2">
        <f>SUBTOTAL(109,G5:G8)</f>
        <v>0</v>
      </c>
      <c r="H9" s="17"/>
    </row>
    <row r="10" spans="1:10" x14ac:dyDescent="0.25">
      <c r="A10" s="7"/>
      <c r="B10" s="58" t="s">
        <v>1</v>
      </c>
      <c r="C10" s="58"/>
      <c r="D10" s="58"/>
      <c r="E10" s="58"/>
      <c r="F10" s="58"/>
      <c r="G10" s="59"/>
    </row>
    <row r="11" spans="1:10" x14ac:dyDescent="0.25">
      <c r="A11" s="7">
        <v>5</v>
      </c>
      <c r="B11" s="5">
        <f>IF(Skattning!D12="X",1,0)</f>
        <v>0</v>
      </c>
      <c r="C11" s="5">
        <f>IF(Skattning!E12="X",2,0)</f>
        <v>0</v>
      </c>
      <c r="D11" s="5">
        <f>IF(Skattning!F12="X",3,0)</f>
        <v>0</v>
      </c>
      <c r="E11" s="5">
        <f>IF(Skattning!G12="X",4,0)</f>
        <v>0</v>
      </c>
      <c r="F11" s="5">
        <f>IF(Skattning!H12="X",5,0)</f>
        <v>0</v>
      </c>
      <c r="G11" s="1">
        <f>SUM(B11+C11+D11+E11+F11)</f>
        <v>0</v>
      </c>
    </row>
    <row r="12" spans="1:10" x14ac:dyDescent="0.25">
      <c r="A12" s="7">
        <v>6</v>
      </c>
      <c r="B12" s="5">
        <f>IF(Skattning!D13="X",1,0)</f>
        <v>0</v>
      </c>
      <c r="C12" s="5">
        <f>IF(Skattning!E13="X",2,0)</f>
        <v>0</v>
      </c>
      <c r="D12" s="5">
        <f>IF(Skattning!F13="X",3,0)</f>
        <v>0</v>
      </c>
      <c r="E12" s="5">
        <f>IF(Skattning!G13="X",4,0)</f>
        <v>0</v>
      </c>
      <c r="F12" s="5">
        <f>IF(Skattning!H13="X",5,0)</f>
        <v>0</v>
      </c>
      <c r="G12" s="1">
        <f t="shared" ref="G12:G14" si="1">SUM(B12+C12+D12+E12+F12)</f>
        <v>0</v>
      </c>
    </row>
    <row r="13" spans="1:10" x14ac:dyDescent="0.25">
      <c r="A13" s="7">
        <v>7</v>
      </c>
      <c r="B13" s="5">
        <f>IF(Skattning!D14="X",1,0)</f>
        <v>0</v>
      </c>
      <c r="C13" s="5">
        <f>IF(Skattning!E14="X",2,0)</f>
        <v>0</v>
      </c>
      <c r="D13" s="5">
        <f>IF(Skattning!F14="X",3,0)</f>
        <v>0</v>
      </c>
      <c r="E13" s="5">
        <f>IF(Skattning!G14="X",4,0)</f>
        <v>0</v>
      </c>
      <c r="F13" s="5">
        <f>IF(Skattning!H14="X",5,0)</f>
        <v>0</v>
      </c>
      <c r="G13" s="1">
        <f t="shared" si="1"/>
        <v>0</v>
      </c>
    </row>
    <row r="14" spans="1:10" x14ac:dyDescent="0.25">
      <c r="A14" s="7">
        <v>8</v>
      </c>
      <c r="B14" s="5">
        <f>IF(Skattning!D15="X",1,0)</f>
        <v>0</v>
      </c>
      <c r="C14" s="5">
        <f>IF(Skattning!E15="X",2,0)</f>
        <v>0</v>
      </c>
      <c r="D14" s="5">
        <f>IF(Skattning!F15="X",3,0)</f>
        <v>0</v>
      </c>
      <c r="E14" s="5">
        <f>IF(Skattning!G15="X",4,0)</f>
        <v>0</v>
      </c>
      <c r="F14" s="5">
        <f>IF(Skattning!H15="X",5,0)</f>
        <v>0</v>
      </c>
      <c r="G14" s="1">
        <f t="shared" si="1"/>
        <v>0</v>
      </c>
    </row>
    <row r="15" spans="1:10" x14ac:dyDescent="0.25">
      <c r="B15" s="3"/>
      <c r="C15" s="3"/>
      <c r="D15" s="3"/>
      <c r="E15" s="3"/>
      <c r="F15" s="3"/>
      <c r="G15" s="2">
        <f>SUBTOTAL(109,G11:G14)</f>
        <v>0</v>
      </c>
    </row>
    <row r="16" spans="1:10" x14ac:dyDescent="0.25">
      <c r="B16" s="60" t="s">
        <v>6</v>
      </c>
      <c r="C16" s="58"/>
      <c r="D16" s="58"/>
      <c r="E16" s="58"/>
      <c r="F16" s="58"/>
      <c r="G16" s="58"/>
    </row>
    <row r="17" spans="1:8" x14ac:dyDescent="0.25">
      <c r="A17" s="20">
        <v>9</v>
      </c>
      <c r="B17" s="5">
        <f>IF(Skattning!D18="X",1,0)</f>
        <v>0</v>
      </c>
      <c r="C17" s="5">
        <f>IF(Skattning!E18="X",2,0)</f>
        <v>0</v>
      </c>
      <c r="D17" s="5">
        <f>IF(Skattning!F18="X",3,0)</f>
        <v>0</v>
      </c>
      <c r="E17" s="5">
        <f>IF(Skattning!G18="X",4,0)</f>
        <v>0</v>
      </c>
      <c r="F17" s="5">
        <f>IF(Skattning!H18="X",5,0)</f>
        <v>0</v>
      </c>
      <c r="G17" s="22">
        <f>B17+C17+D17+E17+F17</f>
        <v>0</v>
      </c>
    </row>
    <row r="18" spans="1:8" x14ac:dyDescent="0.25">
      <c r="A18" s="20">
        <v>10</v>
      </c>
      <c r="B18" s="5">
        <f>IF(Skattning!D19="X",1,0)</f>
        <v>0</v>
      </c>
      <c r="C18" s="5">
        <f>IF(Skattning!E19="X",2,0)</f>
        <v>0</v>
      </c>
      <c r="D18" s="5">
        <f>IF(Skattning!F19="X",3,0)</f>
        <v>0</v>
      </c>
      <c r="E18" s="5">
        <f>IF(Skattning!G19="X",4,0)</f>
        <v>0</v>
      </c>
      <c r="F18" s="5">
        <f>IF(Skattning!H19="X",5,0)</f>
        <v>0</v>
      </c>
      <c r="G18" s="22">
        <f>B18+C18+D18+E18+F18</f>
        <v>0</v>
      </c>
      <c r="H18" s="23"/>
    </row>
    <row r="19" spans="1:8" x14ac:dyDescent="0.25">
      <c r="A19" s="20">
        <v>11</v>
      </c>
      <c r="B19" s="5">
        <f>IF(Skattning!D20="X",1,0)</f>
        <v>0</v>
      </c>
      <c r="C19" s="5">
        <f>IF(Skattning!E20="X",2,0)</f>
        <v>0</v>
      </c>
      <c r="D19" s="5">
        <f>IF(Skattning!F20="X",3,0)</f>
        <v>0</v>
      </c>
      <c r="E19" s="5">
        <f>IF(Skattning!G20="X",4,0)</f>
        <v>0</v>
      </c>
      <c r="F19" s="5">
        <f>IF(Skattning!H20="X",5,0)</f>
        <v>0</v>
      </c>
      <c r="G19" s="22">
        <f>B19+C19+D19+E19+F19</f>
        <v>0</v>
      </c>
      <c r="H19" s="24"/>
    </row>
    <row r="20" spans="1:8" x14ac:dyDescent="0.25">
      <c r="B20" s="21"/>
      <c r="C20" s="21"/>
      <c r="D20" s="21"/>
      <c r="E20" s="21"/>
      <c r="F20" s="18"/>
      <c r="G20" s="29">
        <f>SUBTOTAL(109,G17:G19)</f>
        <v>0</v>
      </c>
      <c r="H20" s="23"/>
    </row>
    <row r="21" spans="1:8" x14ac:dyDescent="0.25">
      <c r="B21" s="60" t="s">
        <v>19</v>
      </c>
      <c r="C21" s="58"/>
      <c r="D21" s="58"/>
      <c r="E21" s="58"/>
      <c r="F21" s="58"/>
      <c r="G21" s="58"/>
      <c r="H21" s="24"/>
    </row>
    <row r="22" spans="1:8" x14ac:dyDescent="0.25">
      <c r="A22" s="20">
        <v>12</v>
      </c>
      <c r="B22" s="5">
        <f>IF(Skattning!D23="X",1,0)</f>
        <v>0</v>
      </c>
      <c r="C22" s="5">
        <f>IF(Skattning!E23="X",2,0)</f>
        <v>0</v>
      </c>
      <c r="D22" s="5">
        <f>IF(Skattning!F23="X",3,0)</f>
        <v>0</v>
      </c>
      <c r="E22" s="5">
        <f>IF(Skattning!G23="X",4,0)</f>
        <v>0</v>
      </c>
      <c r="F22" s="5">
        <f>IF(Skattning!H23="X",5,0)</f>
        <v>0</v>
      </c>
      <c r="G22" s="1">
        <f>SUM(B22+C22+D22+E22+F22)</f>
        <v>0</v>
      </c>
      <c r="H22" s="23"/>
    </row>
    <row r="23" spans="1:8" x14ac:dyDescent="0.25">
      <c r="A23" s="20">
        <v>13</v>
      </c>
      <c r="B23" s="5">
        <f>IF(Skattning!D24="X",1,0)</f>
        <v>0</v>
      </c>
      <c r="C23" s="5">
        <f>IF(Skattning!E24="X",2,0)</f>
        <v>0</v>
      </c>
      <c r="D23" s="5">
        <f>IF(Skattning!F24="X",3,0)</f>
        <v>0</v>
      </c>
      <c r="E23" s="5">
        <f>IF(Skattning!G24="X",4,0)</f>
        <v>0</v>
      </c>
      <c r="F23" s="5">
        <f>IF(Skattning!H24="X",5,0)</f>
        <v>0</v>
      </c>
      <c r="G23" s="1">
        <f t="shared" ref="G23:G30" si="2">SUM(B23+C23+D23+E23+F23)</f>
        <v>0</v>
      </c>
      <c r="H23" s="23"/>
    </row>
    <row r="24" spans="1:8" x14ac:dyDescent="0.25">
      <c r="A24" s="20">
        <v>14</v>
      </c>
      <c r="B24" s="5">
        <f>IF(Skattning!D25="X",1,0)</f>
        <v>0</v>
      </c>
      <c r="C24" s="5">
        <f>IF(Skattning!E25="X",2,0)</f>
        <v>0</v>
      </c>
      <c r="D24" s="5">
        <f>IF(Skattning!F25="X",3,0)</f>
        <v>0</v>
      </c>
      <c r="E24" s="5">
        <f>IF(Skattning!G25="X",4,0)</f>
        <v>0</v>
      </c>
      <c r="F24" s="5">
        <f>IF(Skattning!H25="X",5,0)</f>
        <v>0</v>
      </c>
      <c r="G24" s="1">
        <f t="shared" si="2"/>
        <v>0</v>
      </c>
      <c r="H24" s="24"/>
    </row>
    <row r="25" spans="1:8" x14ac:dyDescent="0.25">
      <c r="A25" s="20">
        <v>15</v>
      </c>
      <c r="B25" s="5">
        <f>IF(Skattning!D26="X",1,0)</f>
        <v>0</v>
      </c>
      <c r="C25" s="5">
        <f>IF(Skattning!E26="X",2,0)</f>
        <v>0</v>
      </c>
      <c r="D25" s="5">
        <f>IF(Skattning!F26="X",3,0)</f>
        <v>0</v>
      </c>
      <c r="E25" s="5">
        <f>IF(Skattning!G26="X",4,0)</f>
        <v>0</v>
      </c>
      <c r="F25" s="5">
        <f>IF(Skattning!H26="X",5,0)</f>
        <v>0</v>
      </c>
      <c r="G25" s="27">
        <f t="shared" si="2"/>
        <v>0</v>
      </c>
      <c r="H25" s="23"/>
    </row>
    <row r="26" spans="1:8" x14ac:dyDescent="0.25">
      <c r="A26" s="20">
        <v>16</v>
      </c>
      <c r="B26" s="5">
        <f>IF(Skattning!D27="X",1,0)</f>
        <v>0</v>
      </c>
      <c r="C26" s="5">
        <f>IF(Skattning!E27="X",2,0)</f>
        <v>0</v>
      </c>
      <c r="D26" s="5">
        <f>IF(Skattning!F27="X",3,0)</f>
        <v>0</v>
      </c>
      <c r="E26" s="5">
        <f>IF(Skattning!G27="X",4,0)</f>
        <v>0</v>
      </c>
      <c r="F26" s="5">
        <f>IF(Skattning!H27="X",5,0)</f>
        <v>0</v>
      </c>
      <c r="G26" s="27">
        <f t="shared" si="2"/>
        <v>0</v>
      </c>
    </row>
    <row r="27" spans="1:8" x14ac:dyDescent="0.25">
      <c r="A27" s="20">
        <v>17</v>
      </c>
      <c r="B27" s="5">
        <f>IF(Skattning!D28="X",1,0)</f>
        <v>0</v>
      </c>
      <c r="C27" s="5">
        <f>IF(Skattning!E28="X",2,0)</f>
        <v>0</v>
      </c>
      <c r="D27" s="5">
        <f>IF(Skattning!F28="X",3,0)</f>
        <v>0</v>
      </c>
      <c r="E27" s="5">
        <f>IF(Skattning!G28="X",4,0)</f>
        <v>0</v>
      </c>
      <c r="F27" s="5">
        <f>IF(Skattning!H28="X",5,0)</f>
        <v>0</v>
      </c>
      <c r="G27" s="27">
        <f t="shared" si="2"/>
        <v>0</v>
      </c>
    </row>
    <row r="28" spans="1:8" x14ac:dyDescent="0.25">
      <c r="A28" s="20">
        <v>18</v>
      </c>
      <c r="B28" s="5">
        <f>IF(Skattning!D29="X",1,0)</f>
        <v>0</v>
      </c>
      <c r="C28" s="5">
        <f>IF(Skattning!E29="X",2,0)</f>
        <v>0</v>
      </c>
      <c r="D28" s="5">
        <f>IF(Skattning!F29="X",3,0)</f>
        <v>0</v>
      </c>
      <c r="E28" s="5">
        <f>IF(Skattning!G29="X",4,0)</f>
        <v>0</v>
      </c>
      <c r="F28" s="5">
        <f>IF(Skattning!H29="X",5,0)</f>
        <v>0</v>
      </c>
      <c r="G28" s="27">
        <f t="shared" si="2"/>
        <v>0</v>
      </c>
    </row>
    <row r="29" spans="1:8" x14ac:dyDescent="0.25">
      <c r="A29" s="20">
        <v>19</v>
      </c>
      <c r="B29" s="5">
        <f>IF(Skattning!D30="X",1,0)</f>
        <v>0</v>
      </c>
      <c r="C29" s="5">
        <f>IF(Skattning!E30="X",2,0)</f>
        <v>0</v>
      </c>
      <c r="D29" s="5">
        <f>IF(Skattning!F30="X",3,0)</f>
        <v>0</v>
      </c>
      <c r="E29" s="5">
        <f>IF(Skattning!G30="X",4,0)</f>
        <v>0</v>
      </c>
      <c r="F29" s="5">
        <f>IF(Skattning!H30="X",5,0)</f>
        <v>0</v>
      </c>
      <c r="G29" s="27">
        <f t="shared" si="2"/>
        <v>0</v>
      </c>
    </row>
    <row r="30" spans="1:8" x14ac:dyDescent="0.25">
      <c r="A30" s="20">
        <v>20</v>
      </c>
      <c r="B30" s="5">
        <f>IF(Skattning!D31="X",1,0)</f>
        <v>0</v>
      </c>
      <c r="C30" s="5">
        <f>IF(Skattning!E31="X",2,0)</f>
        <v>0</v>
      </c>
      <c r="D30" s="5">
        <f>IF(Skattning!F31="X",3,0)</f>
        <v>0</v>
      </c>
      <c r="E30" s="5">
        <f>IF(Skattning!G31="X",4,0)</f>
        <v>0</v>
      </c>
      <c r="F30" s="5">
        <f>IF(Skattning!H31="X",5,0)</f>
        <v>0</v>
      </c>
      <c r="G30" s="27">
        <f t="shared" si="2"/>
        <v>0</v>
      </c>
    </row>
    <row r="31" spans="1:8" x14ac:dyDescent="0.25">
      <c r="B31" s="5"/>
      <c r="C31" s="5"/>
      <c r="D31" s="5"/>
      <c r="E31" s="5"/>
      <c r="F31" s="5"/>
      <c r="G31" s="90">
        <f>G22+G23+G24+G25+G26+G27+G28+G29+G30</f>
        <v>0</v>
      </c>
    </row>
    <row r="33" spans="6:6" x14ac:dyDescent="0.25">
      <c r="F33" s="28"/>
    </row>
  </sheetData>
  <sheetProtection algorithmName="SHA-512" hashValue="oJh9NZVr5PLnTkmtc2jqpnbJJxK3j5FFd3JT/hoYI2oHa0/Petf6V94ij7h4SgMLzYMELnO5zGV24xnhdWctvQ==" saltValue="T34oMnpOqcOYdNqiqc/IuQ==" spinCount="100000" sheet="1" selectLockedCells="1" selectUnlockedCells="1"/>
  <mergeCells count="1">
    <mergeCell ref="B2:G2"/>
  </mergeCells>
  <conditionalFormatting sqref="B16 B10 B17:G19 B4:B8 D5:E5 F7:F8 C6:E8 G5:G8 B9:F9 B11:G15">
    <cfRule type="cellIs" dxfId="31" priority="15" operator="lessThan">
      <formula>0</formula>
    </cfRule>
  </conditionalFormatting>
  <conditionalFormatting sqref="G9">
    <cfRule type="cellIs" dxfId="30" priority="14" operator="lessThan">
      <formula>0</formula>
    </cfRule>
  </conditionalFormatting>
  <conditionalFormatting sqref="B3">
    <cfRule type="cellIs" dxfId="29" priority="12" operator="lessThan">
      <formula>0</formula>
    </cfRule>
  </conditionalFormatting>
  <conditionalFormatting sqref="C5">
    <cfRule type="cellIs" dxfId="28" priority="11" operator="lessThan">
      <formula>0</formula>
    </cfRule>
  </conditionalFormatting>
  <conditionalFormatting sqref="F20">
    <cfRule type="cellIs" dxfId="27" priority="10" operator="lessThan">
      <formula>0</formula>
    </cfRule>
  </conditionalFormatting>
  <conditionalFormatting sqref="B31:F31">
    <cfRule type="cellIs" dxfId="26" priority="1" operator="lessThan">
      <formula>0</formula>
    </cfRule>
  </conditionalFormatting>
  <conditionalFormatting sqref="B21">
    <cfRule type="cellIs" dxfId="25" priority="8" operator="lessThan">
      <formula>0</formula>
    </cfRule>
  </conditionalFormatting>
  <conditionalFormatting sqref="B22:B25 D22:E22 F24:F25 C23:E25 G22:G30">
    <cfRule type="cellIs" dxfId="24" priority="7" operator="lessThan">
      <formula>0</formula>
    </cfRule>
  </conditionalFormatting>
  <conditionalFormatting sqref="C22">
    <cfRule type="cellIs" dxfId="23" priority="6" operator="lessThan">
      <formula>0</formula>
    </cfRule>
  </conditionalFormatting>
  <conditionalFormatting sqref="C26">
    <cfRule type="cellIs" dxfId="22" priority="2" operator="lessThan">
      <formula>0</formula>
    </cfRule>
  </conditionalFormatting>
  <conditionalFormatting sqref="D26:E26 F28:F30 C27:E30 B26:B30">
    <cfRule type="cellIs" dxfId="21" priority="3" operator="lessThan">
      <formula>0</formula>
    </cfRule>
  </conditionalFormatting>
  <pageMargins left="0.7" right="0.7" top="0.75" bottom="0.75" header="0.3" footer="0.3"/>
  <pageSetup paperSize="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EA3B0"/>
  </sheetPr>
  <dimension ref="A1:AF49"/>
  <sheetViews>
    <sheetView showGridLines="0" showRowColHeaders="0" zoomScaleNormal="100" workbookViewId="0">
      <selection activeCell="A51" sqref="A51"/>
    </sheetView>
  </sheetViews>
  <sheetFormatPr defaultRowHeight="15" x14ac:dyDescent="0.25"/>
  <cols>
    <col min="1" max="1" width="5.28515625" customWidth="1"/>
    <col min="3" max="3" width="47.7109375" customWidth="1"/>
    <col min="4" max="4" width="8.5703125" customWidth="1"/>
    <col min="8" max="8" width="6.85546875" customWidth="1"/>
  </cols>
  <sheetData>
    <row r="1" spans="1:32" x14ac:dyDescent="0.25">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row>
    <row r="2" spans="1:32" ht="18" customHeight="1" x14ac:dyDescent="0.25">
      <c r="A2" s="62"/>
      <c r="B2" s="116" t="s">
        <v>46</v>
      </c>
      <c r="C2" s="116"/>
      <c r="D2" s="115" t="s">
        <v>17</v>
      </c>
      <c r="E2" s="115"/>
      <c r="F2" s="115"/>
      <c r="G2" s="115"/>
      <c r="H2" s="115"/>
      <c r="I2" s="64"/>
      <c r="J2" s="64"/>
      <c r="K2" s="64"/>
      <c r="L2" s="64"/>
      <c r="M2" s="64"/>
      <c r="N2" s="64"/>
      <c r="O2" s="62"/>
      <c r="P2" s="62"/>
      <c r="Q2" s="62"/>
      <c r="R2" s="62"/>
      <c r="S2" s="62"/>
      <c r="T2" s="62"/>
      <c r="U2" s="62"/>
      <c r="V2" s="62"/>
      <c r="W2" s="62"/>
      <c r="X2" s="62"/>
      <c r="Y2" s="62"/>
      <c r="Z2" s="62"/>
      <c r="AA2" s="62"/>
      <c r="AB2" s="62"/>
      <c r="AC2" s="62"/>
      <c r="AD2" s="62"/>
      <c r="AE2" s="62"/>
      <c r="AF2" s="62"/>
    </row>
    <row r="3" spans="1:32" ht="18" customHeight="1" x14ac:dyDescent="0.25">
      <c r="A3" s="62"/>
      <c r="B3" s="117"/>
      <c r="C3" s="117"/>
      <c r="D3" s="115" t="s">
        <v>18</v>
      </c>
      <c r="E3" s="115"/>
      <c r="F3" s="115"/>
      <c r="G3" s="115"/>
      <c r="H3" s="115"/>
      <c r="I3" s="64"/>
      <c r="J3" s="64"/>
      <c r="K3" s="64"/>
      <c r="L3" s="64"/>
      <c r="M3" s="64"/>
      <c r="N3" s="64"/>
      <c r="O3" s="62"/>
      <c r="P3" s="62"/>
      <c r="Q3" s="62"/>
      <c r="R3" s="62"/>
      <c r="S3" s="62"/>
      <c r="T3" s="62"/>
      <c r="U3" s="62"/>
      <c r="V3" s="62"/>
      <c r="W3" s="62"/>
      <c r="X3" s="62"/>
      <c r="Y3" s="62"/>
      <c r="Z3" s="62"/>
      <c r="AA3" s="62"/>
      <c r="AB3" s="62"/>
      <c r="AC3" s="62"/>
      <c r="AD3" s="62"/>
      <c r="AE3" s="62"/>
      <c r="AF3" s="62"/>
    </row>
    <row r="4" spans="1:32" x14ac:dyDescent="0.2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row>
    <row r="5" spans="1:32" x14ac:dyDescent="0.2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row>
    <row r="6" spans="1:32" x14ac:dyDescent="0.2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row>
    <row r="7" spans="1:32" x14ac:dyDescent="0.2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row>
    <row r="8" spans="1:32" x14ac:dyDescent="0.25">
      <c r="A8" s="62"/>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row>
    <row r="9" spans="1:32" x14ac:dyDescent="0.25">
      <c r="A9" s="62"/>
      <c r="B9" s="62"/>
      <c r="C9" s="62"/>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row>
    <row r="10" spans="1:32" x14ac:dyDescent="0.25">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row>
    <row r="11" spans="1:32" x14ac:dyDescent="0.25">
      <c r="A11" s="62"/>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row>
    <row r="12" spans="1:32" x14ac:dyDescent="0.25">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row>
    <row r="13" spans="1:32" x14ac:dyDescent="0.25">
      <c r="A13" s="62"/>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row>
    <row r="14" spans="1:32" x14ac:dyDescent="0.25">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row>
    <row r="15" spans="1:32" x14ac:dyDescent="0.25">
      <c r="A15" s="62"/>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row>
    <row r="16" spans="1:32" x14ac:dyDescent="0.25">
      <c r="A16" s="62"/>
      <c r="B16" s="62"/>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row>
    <row r="17" spans="1:32" x14ac:dyDescent="0.25">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row>
    <row r="18" spans="1:32" x14ac:dyDescent="0.25">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row>
    <row r="19" spans="1:32" x14ac:dyDescent="0.25">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row>
    <row r="20" spans="1:32" x14ac:dyDescent="0.25">
      <c r="A20" s="62"/>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row>
    <row r="21" spans="1:32" x14ac:dyDescent="0.25">
      <c r="A21" s="62"/>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row>
    <row r="22" spans="1:32" x14ac:dyDescent="0.25">
      <c r="A22" s="62"/>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row>
    <row r="23" spans="1:32" x14ac:dyDescent="0.25">
      <c r="A23" s="62"/>
      <c r="B23" s="62"/>
      <c r="C23" s="62"/>
      <c r="D23" s="62"/>
      <c r="E23" s="62"/>
      <c r="F23" s="7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row>
    <row r="24" spans="1:32" x14ac:dyDescent="0.25">
      <c r="A24" s="62"/>
      <c r="B24" s="62"/>
      <c r="C24" s="62"/>
      <c r="D24" s="62"/>
      <c r="E24" s="62"/>
      <c r="F24" s="7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row>
    <row r="25" spans="1:32" x14ac:dyDescent="0.25">
      <c r="A25" s="62"/>
      <c r="B25" s="62"/>
      <c r="C25" s="62"/>
      <c r="D25" s="62"/>
      <c r="E25" s="62"/>
      <c r="F25" s="7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row>
    <row r="26" spans="1:32" x14ac:dyDescent="0.25">
      <c r="A26" s="62"/>
      <c r="B26" s="62"/>
      <c r="C26" s="62"/>
      <c r="D26" s="62"/>
      <c r="E26" s="62"/>
      <c r="F26" s="7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row>
    <row r="27" spans="1:32" x14ac:dyDescent="0.25">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row>
    <row r="28" spans="1:32" x14ac:dyDescent="0.25">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row>
    <row r="29" spans="1:32" x14ac:dyDescent="0.25">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row>
    <row r="30" spans="1:32" x14ac:dyDescent="0.25">
      <c r="A30" s="62"/>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row>
    <row r="31" spans="1:32" x14ac:dyDescent="0.25">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row>
    <row r="32" spans="1:32" x14ac:dyDescent="0.2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row>
    <row r="33" spans="1:32" x14ac:dyDescent="0.25">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row>
    <row r="34" spans="1:32" x14ac:dyDescent="0.25">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row>
    <row r="35" spans="1:32" x14ac:dyDescent="0.25">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row>
    <row r="36" spans="1:32" x14ac:dyDescent="0.25">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row>
    <row r="37" spans="1:32" x14ac:dyDescent="0.25">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row>
    <row r="38" spans="1:32" x14ac:dyDescent="0.25">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row>
    <row r="39" spans="1:32" x14ac:dyDescent="0.25">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row>
    <row r="40" spans="1:32" x14ac:dyDescent="0.25">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row>
    <row r="41" spans="1:32" x14ac:dyDescent="0.25">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row>
    <row r="42" spans="1:32" x14ac:dyDescent="0.25">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row>
    <row r="43" spans="1:32" x14ac:dyDescent="0.25">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row>
    <row r="44" spans="1:32" x14ac:dyDescent="0.25">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row>
    <row r="45" spans="1:32" x14ac:dyDescent="0.2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row>
    <row r="46" spans="1:32" x14ac:dyDescent="0.25">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row>
    <row r="47" spans="1:32" x14ac:dyDescent="0.25">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row>
    <row r="48" spans="1:32" x14ac:dyDescent="0.25">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row>
    <row r="49" spans="1:32" x14ac:dyDescent="0.2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row>
  </sheetData>
  <sheetProtection algorithmName="SHA-512" hashValue="kSxCNNx1aLlrslTyMGSiTvNNk0S0tfDmWAH9hiSKY10Mz5tl4DjAWU/jZy5KeApFJTBslqAhOYN0EFzW6I9kLQ==" saltValue="XzljmhPaPXx+2Y1VKs+QXA==" spinCount="100000" sheet="1" selectLockedCells="1" selectUnlockedCells="1"/>
  <mergeCells count="3">
    <mergeCell ref="D2:H2"/>
    <mergeCell ref="D3:H3"/>
    <mergeCell ref="B2:C3"/>
  </mergeCells>
  <dataValidations count="2">
    <dataValidation allowBlank="1" showErrorMessage="1" prompt="Ange företagets namn i den här cellen" sqref="B2" xr:uid="{C151B835-2015-4E46-B78A-F1D51F082894}"/>
    <dataValidation allowBlank="1" showInputMessage="1" showErrorMessage="1" prompt="Ange företagets namn i den här cellen" sqref="D2:D3 I2:I3" xr:uid="{00000000-0002-0000-0200-000001000000}"/>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Introduktion</vt:lpstr>
      <vt:lpstr>Skattning</vt:lpstr>
      <vt:lpstr>Omvandling</vt:lpstr>
      <vt:lpstr>Resultat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Asa.Waldo@skane.se;Kirstine.Thorsted@skane.se</dc:creator>
  <cp:lastModifiedBy>Åsa Waldo</cp:lastModifiedBy>
  <dcterms:created xsi:type="dcterms:W3CDTF">2022-01-25T12:30:13Z</dcterms:created>
  <dcterms:modified xsi:type="dcterms:W3CDTF">2023-06-14T09:53:19Z</dcterms:modified>
</cp:coreProperties>
</file>